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sponline.sharepoint.com/sites/GB-70115007/Shared Documents/General/03 WIP/V2/"/>
    </mc:Choice>
  </mc:AlternateContent>
  <xr:revisionPtr revIDLastSave="0" documentId="8_{368FF3A3-DD7A-4741-8723-F3085E0FD98A}" xr6:coauthVersionLast="47" xr6:coauthVersionMax="47" xr10:uidLastSave="{00000000-0000-0000-0000-000000000000}"/>
  <bookViews>
    <workbookView xWindow="-108" yWindow="492" windowWidth="23256" windowHeight="14016" xr2:uid="{CF5B8B78-C51B-483C-9555-08005B42DB1B}"/>
  </bookViews>
  <sheets>
    <sheet name="Materials v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3" i="1"/>
  <c r="P4" i="1"/>
  <c r="P5" i="1"/>
  <c r="P6" i="1"/>
  <c r="P7" i="1"/>
  <c r="P8" i="1"/>
  <c r="P9" i="1"/>
  <c r="P10" i="1"/>
  <c r="P11" i="1"/>
  <c r="P12" i="1"/>
  <c r="P13" i="1"/>
  <c r="P14" i="1"/>
  <c r="P2" i="1"/>
</calcChain>
</file>

<file path=xl/sharedStrings.xml><?xml version="1.0" encoding="utf-8"?>
<sst xmlns="http://schemas.openxmlformats.org/spreadsheetml/2006/main" count="554" uniqueCount="287">
  <si>
    <t>Material / Product Type</t>
  </si>
  <si>
    <t>Material Impact Factor ID</t>
  </si>
  <si>
    <t>Material / Product Name</t>
  </si>
  <si>
    <t>Functional Unit</t>
  </si>
  <si>
    <t>Bulk density (kg/m3)</t>
  </si>
  <si>
    <t>Mass per functional unit (kg)</t>
  </si>
  <si>
    <t>RICS 2023 Transportation Scenario</t>
  </si>
  <si>
    <t>Assumed waste scenario</t>
  </si>
  <si>
    <t>End-of-life scenario - Reuse</t>
  </si>
  <si>
    <t>End-of-life scenario - Recycling</t>
  </si>
  <si>
    <t>End-of-life scenario - Incineration</t>
  </si>
  <si>
    <t>End-of-life scenario - Disposal</t>
  </si>
  <si>
    <t>C3 Notes (INCINERATION AND RECYCLING)</t>
  </si>
  <si>
    <t>C3 factor (kgCO2e/kg)</t>
  </si>
  <si>
    <t>C4 factor (kgCO2e/kg)</t>
  </si>
  <si>
    <t>C4 Notes (DISPOSAL)</t>
  </si>
  <si>
    <t>Material Description</t>
  </si>
  <si>
    <t>Source Type</t>
  </si>
  <si>
    <t>Source Title</t>
  </si>
  <si>
    <t>Source Ref</t>
  </si>
  <si>
    <t>Source Link</t>
  </si>
  <si>
    <t>Other</t>
  </si>
  <si>
    <t>A5 - Excavation</t>
  </si>
  <si>
    <t>m3</t>
  </si>
  <si>
    <t>Locally manufactured (general)</t>
  </si>
  <si>
    <t>Reuse/recycling off-site</t>
  </si>
  <si>
    <t>0 - From IStructE HTCEC 2nd edition</t>
  </si>
  <si>
    <t>N/A</t>
  </si>
  <si>
    <t>No disposal</t>
  </si>
  <si>
    <t>Waste factor for excavation [A5.3] only</t>
  </si>
  <si>
    <t>Other sources</t>
  </si>
  <si>
    <t>IStructE HTCEC v2</t>
  </si>
  <si>
    <t>https://www.istructe.org/resources/blog/how-to-calculate-embodied-carbon-guide-2nd-edi/</t>
  </si>
  <si>
    <t>Clay_and_stone_products</t>
  </si>
  <si>
    <t>Aggregate - Compacted Type 1</t>
  </si>
  <si>
    <t>C3: Waste processing factor for aggregates taken from EPD One tonne of recycled stand/ aggregate/ 6FS/ or silt/ clay (BREG EN EPD No 000510) (UK): 0.0095 kgCO2e/kg</t>
  </si>
  <si>
    <t>Aggregates, asphalt, masonry, concrete</t>
  </si>
  <si>
    <t>Compacted Type 1 MOT aggregate</t>
  </si>
  <si>
    <t>ICE v3.0</t>
  </si>
  <si>
    <t>Aggregates and sand, general UK, mixture of land won, marine, secondary and recycled, bulk, loose</t>
  </si>
  <si>
    <t>Row 21 on 'ICE Summary' sheet</t>
  </si>
  <si>
    <t>Aggregate - Sand</t>
  </si>
  <si>
    <t>Sand</t>
  </si>
  <si>
    <t>Concrete_products</t>
  </si>
  <si>
    <t>Blocks - Aircrete</t>
  </si>
  <si>
    <t>Regionally manufactured</t>
  </si>
  <si>
    <t>C3: Concrete recycling, concrete crushing: 3.0E-4 kg CO2e / kg</t>
  </si>
  <si>
    <t>Aerated concrete blocks</t>
  </si>
  <si>
    <t>Collective EPD (UK)</t>
  </si>
  <si>
    <t>UK Manufactured Precast Aerated Concrete Blocks</t>
  </si>
  <si>
    <t>EPD-BPC-20170093-CCD1-EN</t>
  </si>
  <si>
    <t>https://asbp.org.uk/wp-content/uploads/2021/04/EPD-Generic-Autoclaves-Aerated-Concrete-Block.pdf</t>
  </si>
  <si>
    <t>Blocks - Dense aggregate</t>
  </si>
  <si>
    <t>Dense aggregate concrete blocks</t>
  </si>
  <si>
    <t>UK Manufactured Precast Concrete Blocks</t>
  </si>
  <si>
    <t>EPD-BPC-20170092-CCD1-EN</t>
  </si>
  <si>
    <t>https://app.2050-materials.com/media/certificates/5cfae2d9-f59d-4e92-b75f-ce4a93a6bc84.pdf</t>
  </si>
  <si>
    <t>Blocks - Lightweight aggregrate</t>
  </si>
  <si>
    <t>Lightweight aggregrate concrete blocks</t>
  </si>
  <si>
    <t>Timber_products</t>
  </si>
  <si>
    <t>Board - Chipboard</t>
  </si>
  <si>
    <t>Disposal to landfill/inceneration</t>
  </si>
  <si>
    <t>C3: Waste wood and wood products incineration: 0.0129 kg CO2e / kg</t>
  </si>
  <si>
    <t>Timber</t>
  </si>
  <si>
    <t>Closest default assumption</t>
  </si>
  <si>
    <t>Chipboard</t>
  </si>
  <si>
    <t>Other Sources - TDUK</t>
  </si>
  <si>
    <t>TDUK - 2024 Embodied Carbon Data for Timber Products</t>
  </si>
  <si>
    <t>https://timberdevelopment.uk/resources/embodied_carbon_data_for_timber_products/</t>
  </si>
  <si>
    <t>Cement_products</t>
  </si>
  <si>
    <t>Board - Fibre cement</t>
  </si>
  <si>
    <t>Fibre cement board</t>
  </si>
  <si>
    <t>Average of representative EPDs</t>
  </si>
  <si>
    <t>SVK Fibre Cement, James Hardie Fibre Cement Products</t>
  </si>
  <si>
    <t>Gypsum_products</t>
  </si>
  <si>
    <t>Board - Fibre gypsum</t>
  </si>
  <si>
    <t>Plasterboard</t>
  </si>
  <si>
    <t>Gypsum fibre board</t>
  </si>
  <si>
    <t>Fermacell, Knauf Praha, Knauf Bulgaria, Gyproc</t>
  </si>
  <si>
    <t>Board - OSB</t>
  </si>
  <si>
    <t>Orientated Strand Board</t>
  </si>
  <si>
    <t>Orientated Strand Board (OSB)</t>
  </si>
  <si>
    <t>Board - Plasterboard</t>
  </si>
  <si>
    <t>ICE v2.0</t>
  </si>
  <si>
    <t>ICE v2.0 - Plasterboard</t>
  </si>
  <si>
    <t>Row 824 on 'ICE Summary' sheet</t>
  </si>
  <si>
    <t>Bricks - Clay facing</t>
  </si>
  <si>
    <t>C3: Waste processing factor from UK Clay Brick BRE Global Scheme Document SD207 (BREG EN EPD No.: 000002 ECO EPD Ref. No. 000092 Issue 4): 0.0032 kgCO2e/kg</t>
  </si>
  <si>
    <t>Clay facing bricks</t>
  </si>
  <si>
    <t>UK Clay Brick</t>
  </si>
  <si>
    <t>BREG EN EPD No. 000002</t>
  </si>
  <si>
    <t>https://www.wienerberger.co.uk/content/dam/wienerberger/united-kingdom/marketing/documents-magazines/sustainability/correct/UK_EPD_UK_Clay_Brick_202402.pdf</t>
  </si>
  <si>
    <t>Concrete_in_situ</t>
  </si>
  <si>
    <t>Concrete - for RC slab (C28/35)</t>
  </si>
  <si>
    <t>Locally manufactured (concrete)</t>
  </si>
  <si>
    <t>Concrete for reinforced slab or foundations, C28/35 grade with 50% GGBS</t>
  </si>
  <si>
    <t>Ready-mixed concrete C28/35 CIIIA+SR Sector EPD</t>
  </si>
  <si>
    <t>S-P-11235</t>
  </si>
  <si>
    <t>https://api.environdec.com/api/v1/EPDLibrary/Files/21c018e3-4d08-473f-9870-08dc3c72202b/Data</t>
  </si>
  <si>
    <t>Concrete - Low-rise foundation (C8/10)</t>
  </si>
  <si>
    <t>Concrete for low-rise foundations, C8/10 grade, market average GGBS % not specified</t>
  </si>
  <si>
    <t>Other sources - MPA</t>
  </si>
  <si>
    <t>MPA - Embodied carbon of concrete – Market Benchmark 2023</t>
  </si>
  <si>
    <t>'UK average' for C8/10 grade</t>
  </si>
  <si>
    <t>https://www.concretecentre.com/Resources/Publications/Embodied-carbon-of-concrete-%E2%80%93-Market-Benchmark.aspx</t>
  </si>
  <si>
    <t>Concrete - Precast beams</t>
  </si>
  <si>
    <t>kg</t>
  </si>
  <si>
    <t>Nationally manufactured</t>
  </si>
  <si>
    <t>Precast concrete T-beam (nominal 150mm deep, 35 kg/linear m, scale by mass)</t>
  </si>
  <si>
    <t>UK Manufactured Precast Concrete T-Beam</t>
  </si>
  <si>
    <t>EPD-BPC-20190090-CBG1-EN</t>
  </si>
  <si>
    <t>https://www.mpaprecast.org/MPAPrecast/media/root/Resources/Carbon%20EPDs/Precast-Concrete-T-Beam.pdf</t>
  </si>
  <si>
    <t>Insulation_products</t>
  </si>
  <si>
    <t>Insulation - EPS (white)</t>
  </si>
  <si>
    <t>C3: PVC products incineration: 2.07 kg CO2e / kg</t>
  </si>
  <si>
    <t>Value for inert material from OC</t>
  </si>
  <si>
    <t>Expanded polystyrene foam insulation board (nominal thermal conductivity 0.039 W/mK)</t>
  </si>
  <si>
    <t>Collective EPD (EU)</t>
  </si>
  <si>
    <t>EPS hard foam – white with low bulk density preferentially for ETICS and interior insulation</t>
  </si>
  <si>
    <t>EPD-IVH-20220129-CBG1-DE</t>
  </si>
  <si>
    <t>https://www.austrotherm.at/fileadmin/user_upload/Umweltproduktdeklarationen_fuer_EPS.pdf</t>
  </si>
  <si>
    <t>Insulation - Mineral wool (low density)</t>
  </si>
  <si>
    <t>C4: Inert materials landfilling: 0.0026 kg CO2e / kg</t>
  </si>
  <si>
    <t>Unfaced mineral wool, stone or glass - (nominal thermal conductivity 0.04 W/mK)</t>
  </si>
  <si>
    <t>Mineral wool insulation (low bulk density range)</t>
  </si>
  <si>
    <t>EPD-FMI-20210016-IBG1-EN</t>
  </si>
  <si>
    <t>https://kesko-onninen-pim-resources-production.s3-eu-west-1.amazonaws.com/pimdocuments/Mineral%20wool%20%28low%20bulk%20density%20range%29.pdf</t>
  </si>
  <si>
    <t>Insulation - PUR</t>
  </si>
  <si>
    <t>Polyurethane foam insulation board with 50 µm aluminium facing - (nominal thickness 120mm, thermal conductivity 0.023 W/mK)</t>
  </si>
  <si>
    <t>PU thermal insulation boards with 50 μm aluminium facing</t>
  </si>
  <si>
    <t>EPD-IVP-20210001-IBE2-EN</t>
  </si>
  <si>
    <t>https://www.bauder.co.uk/getmedia/106fe300-9aa4-425e-8cc0-7a34351da310/Environmental-Product-Declaration-PU-thermal-insulation-boards-with-50-m-aluminium-facing.pdf</t>
  </si>
  <si>
    <t>Joists - Engineered timber</t>
  </si>
  <si>
    <t>lm</t>
  </si>
  <si>
    <t>--</t>
  </si>
  <si>
    <t>Timber I-joist (nominal 4.12 kg/linear m, scale by mass)</t>
  </si>
  <si>
    <t>I-Joists</t>
  </si>
  <si>
    <t>Mortar - Above ground</t>
  </si>
  <si>
    <t>Mortar, typical mix for above ground masonry</t>
  </si>
  <si>
    <t>Mortar (1:1:6 Cement:Lime:Sand mix) (Using average UK Cement Mix)</t>
  </si>
  <si>
    <t>Row 237 on 'ICE Summary' sheet</t>
  </si>
  <si>
    <t>Mortar - Below ground</t>
  </si>
  <si>
    <t>Mortar, typical mix for below ground masonry</t>
  </si>
  <si>
    <t>Mortar or screed (1:½:4½ Cement:Lime:Sand mix) (Using average UK Cement Mix)</t>
  </si>
  <si>
    <t>Row 236 on 'ICE Summary' sheet</t>
  </si>
  <si>
    <t>Plaster</t>
  </si>
  <si>
    <t>Gypsum plaster</t>
  </si>
  <si>
    <t>ICE v2.0 - General (Gypsum)</t>
  </si>
  <si>
    <t>Row 823 on 'ICE Summary' sheet</t>
  </si>
  <si>
    <t>Plastic_products</t>
  </si>
  <si>
    <t>Plastic - Polyethylene</t>
  </si>
  <si>
    <t>Polyethylene</t>
  </si>
  <si>
    <t>ICE v2.0 - General Polyethylene</t>
  </si>
  <si>
    <t>Row 832 on 'ICE Summary' sheet</t>
  </si>
  <si>
    <t>Plastic - Polypropylene</t>
  </si>
  <si>
    <t>Polypropylene</t>
  </si>
  <si>
    <t>ICE v2.0 - Polypropylene, Injection Moulding</t>
  </si>
  <si>
    <t>Row 841 on 'ICE Summary' sheet</t>
  </si>
  <si>
    <t>Plastic - uPVC</t>
  </si>
  <si>
    <t>uPVC</t>
  </si>
  <si>
    <t>ICE v2.0 - PVC Pipe</t>
  </si>
  <si>
    <t>Row 849 on 'ICE Summary' sheet</t>
  </si>
  <si>
    <t>Render - Monocouche</t>
  </si>
  <si>
    <t>Monocouche render, through colour</t>
  </si>
  <si>
    <t>Representative EPD</t>
  </si>
  <si>
    <t>Weberpral D monocouche render</t>
  </si>
  <si>
    <t>https://api.environdec.com/api/v1/EPDLibrary/Files/fb603499-f8a1-4dcc-0ea5-08db3c2e10fb/Data</t>
  </si>
  <si>
    <t>Screed - Levelling</t>
  </si>
  <si>
    <t>Levelling screed</t>
  </si>
  <si>
    <t>Estimate based on assumed composition (10:6:3:1 Cement: Aggregates: Water: Additives)</t>
  </si>
  <si>
    <t>CEM I, Ordinary Portland Cement (OPC)' and</t>
  </si>
  <si>
    <t>Screed - Sand cement C25/30</t>
  </si>
  <si>
    <t>Screed, C25/30 grade, market average GGBS % not specified</t>
  </si>
  <si>
    <t>'UK average' for C25/30 grade</t>
  </si>
  <si>
    <t>Steel_products</t>
  </si>
  <si>
    <t>Steel - Galvanised</t>
  </si>
  <si>
    <t>C3: Structural steel recycling, profiles shearing and handling: 0.0022 kg CO2e / kg</t>
  </si>
  <si>
    <t>Metals</t>
  </si>
  <si>
    <t>Galvanised mild steel</t>
  </si>
  <si>
    <t>World Steel - Life cycle inventory (LCI) study - 2020 data release</t>
  </si>
  <si>
    <t>https://worldsteel.org/wp-content/uploads/Life-cycle-inventory-LCI-study-2020-data-release.pdf</t>
  </si>
  <si>
    <t>Steel - Mild (Rebar)</t>
  </si>
  <si>
    <t>Unprotected mild steel reinforcement</t>
  </si>
  <si>
    <t>Collective EPD (Other)</t>
  </si>
  <si>
    <t>Carbon Steel Reinforcing Bar (secondary production route - scrap), Sector Average</t>
  </si>
  <si>
    <t>BREG EN EPD No. 000125</t>
  </si>
  <si>
    <t>https://www.greenbooklive.com/filelibrary/EN_15804/EPD/BREGENEPD000125.pdf</t>
  </si>
  <si>
    <t>Steel - Mild (Sections)</t>
  </si>
  <si>
    <t>Unprotected mild steel beams</t>
  </si>
  <si>
    <t>British Constructional Steelwork Association</t>
  </si>
  <si>
    <t>https://www.newsteelconstruction.com/wp/uk-average-embodied-carbon-of-structural-steel-3/</t>
  </si>
  <si>
    <t>Steel - Stainless</t>
  </si>
  <si>
    <t>Stainless steel</t>
  </si>
  <si>
    <t>Steel - stainless</t>
  </si>
  <si>
    <t>Row 485 on 'Steel' material detail sheet</t>
  </si>
  <si>
    <t>Tiles - Ceramic</t>
  </si>
  <si>
    <t>C3: Waste processing factor from UK Clay Brick BRE Global Scheme Document SD207 (BREG EN EPD No.: 000002 ECO EPD Ref. No. 000092 Issue 4)</t>
  </si>
  <si>
    <t>Ceramic or porcelain tiles</t>
  </si>
  <si>
    <t>Ceramics - Tiles and cladding panels</t>
  </si>
  <si>
    <t>Row 259 on 'ICE Summary' sheet</t>
  </si>
  <si>
    <t>Tiles - Clay roof</t>
  </si>
  <si>
    <t>Clay roof tiles</t>
  </si>
  <si>
    <t>Clay - tiles</t>
  </si>
  <si>
    <t>Row 266 on 'ICE Summary' sheet</t>
  </si>
  <si>
    <t>Tiles - Concrete roof</t>
  </si>
  <si>
    <t>Concrete large format roof tiles</t>
  </si>
  <si>
    <t>Mannock roof tiles, Ireland. Rathmore</t>
  </si>
  <si>
    <t>https://www.igbc.ie/wp-content/uploads/2018/11/EPD-Mannok-Rooftiles-9-11-18-EPDIE-18-12.pdf</t>
  </si>
  <si>
    <t>Tiles - Slate roof</t>
  </si>
  <si>
    <t>-</t>
  </si>
  <si>
    <t>Slate roof tiles</t>
  </si>
  <si>
    <t>Cupa 5 roofing slate EPD, declared unit converted to kg</t>
  </si>
  <si>
    <t>https://www.greenbooklive.com/filelibrary/EN_15804/EPD/BREGENEPD000506.pdf</t>
  </si>
  <si>
    <t>Timber - Hardwood</t>
  </si>
  <si>
    <t>Hardwood timber</t>
  </si>
  <si>
    <t>Oak solid floor boards (S-P-09369)</t>
  </si>
  <si>
    <t>https://api.environdec.com/api/v1/EPDLibrary/Files/d4300cff-c731-4659-86d4-08db523a4d9e/Data</t>
  </si>
  <si>
    <t>Timber - Softwood (treated)</t>
  </si>
  <si>
    <t>Treated softwood timber</t>
  </si>
  <si>
    <t>Estimate based on untreated softwood (TDUK) with a factor (+15%) for treatment</t>
  </si>
  <si>
    <t>Timber - Softwood (untreated)</t>
  </si>
  <si>
    <t>Untreated softwood timber</t>
  </si>
  <si>
    <t>Sawn softwoods</t>
  </si>
  <si>
    <t>Glass_products</t>
  </si>
  <si>
    <t>Window - uPVC frame DG</t>
  </si>
  <si>
    <t>m2</t>
  </si>
  <si>
    <t>PVC frame, tilt and turn, double glazing (4/16/4), window u-value 1.2</t>
  </si>
  <si>
    <t>Plastic windows (1,23 m x 1,48 m) with double insulating glass unit</t>
  </si>
  <si>
    <t>EPD-QKE-20220002-IBG1-EN</t>
  </si>
  <si>
    <t>https://www.asoven.com/wp-content/uploads/2023/02/EPD-double-glazing_2022_EN-1.pdf</t>
  </si>
  <si>
    <t>Window - uPVC frame TG</t>
  </si>
  <si>
    <t>PVC frame, tilt and turn, double glazing (4/16/4/16/4), window u-value 0.87</t>
  </si>
  <si>
    <t>Plastic windows (1,23 m x 1,48 m) with triple insulating glass unit</t>
  </si>
  <si>
    <t>EPD-QKE-20220156-IBG1-EN</t>
  </si>
  <si>
    <t>https://www.deceuninck.com/wp-content/uploads/2023/02/Deceuninck_EPD-EPPA-PVC-U-window-123-x-148-m-with-insulated-triple-glazing-EPD-QKE-20220156-IBG1-EN-15-09-2022.pdf</t>
  </si>
  <si>
    <t>Upfront Biogenic (kgCO2e/functional unit)</t>
  </si>
  <si>
    <t>Total A1-A3 Excl. Biogenic (kgCO2e/functional unit)</t>
  </si>
  <si>
    <t>Total A1-A3 Incl. Biogenic (kgCO2e/functional unit)</t>
  </si>
  <si>
    <t>A4 (kgCO2e/functional unit)</t>
  </si>
  <si>
    <t>Wastage Rate (%)</t>
  </si>
  <si>
    <t>A5.3 (kgCO2e/functional unit)</t>
  </si>
  <si>
    <t>Product Lifespan (Years)</t>
  </si>
  <si>
    <t>[Same as FHH-TIM-007]</t>
  </si>
  <si>
    <t>[Same as FHH-CLA-002]</t>
  </si>
  <si>
    <t>[Same as FHH-CON-005]</t>
  </si>
  <si>
    <t>C4 RICS Default Element List</t>
  </si>
  <si>
    <t>FHH-OTH-001</t>
  </si>
  <si>
    <t>FHH-CLA-002</t>
  </si>
  <si>
    <t>FHH-CLA-003</t>
  </si>
  <si>
    <t>FHH-CON-004</t>
  </si>
  <si>
    <t>FHH-CON-005</t>
  </si>
  <si>
    <t>FHH-CON-006</t>
  </si>
  <si>
    <t>FHH-TIM-007</t>
  </si>
  <si>
    <t>FHH-CEM-008</t>
  </si>
  <si>
    <t>FHH-GYP-009</t>
  </si>
  <si>
    <t>FHH-TIM-010</t>
  </si>
  <si>
    <t>FHH-GYP-011</t>
  </si>
  <si>
    <t>FHH-CLA-012</t>
  </si>
  <si>
    <t>FHH-CIS-013</t>
  </si>
  <si>
    <t>FHH-CIS-015</t>
  </si>
  <si>
    <t>FHH-CON-016</t>
  </si>
  <si>
    <t>FHH-INS-017</t>
  </si>
  <si>
    <t>FHH-INS-018</t>
  </si>
  <si>
    <t>FHH-INS-019</t>
  </si>
  <si>
    <t>FHH-TIM-020</t>
  </si>
  <si>
    <t>FHH-CEM-021</t>
  </si>
  <si>
    <t>FHH-CEM-022</t>
  </si>
  <si>
    <t>FHH-GYP-023</t>
  </si>
  <si>
    <t>FHH-PLA-024</t>
  </si>
  <si>
    <t>FHH-PLA-025</t>
  </si>
  <si>
    <t>FHH-PLA-026</t>
  </si>
  <si>
    <t>FHH-CEM-027</t>
  </si>
  <si>
    <t>FHH-CEM-028</t>
  </si>
  <si>
    <t>FHH-CIS-030</t>
  </si>
  <si>
    <t>FHH-STE-031</t>
  </si>
  <si>
    <t>FHH-STE-032</t>
  </si>
  <si>
    <t>FHH-STE-033</t>
  </si>
  <si>
    <t>FHH-STE-034</t>
  </si>
  <si>
    <t>FHH-CLA-035</t>
  </si>
  <si>
    <t>FHH-CLA-036</t>
  </si>
  <si>
    <t>FHH-CON-037</t>
  </si>
  <si>
    <t>FHH-CLA-038</t>
  </si>
  <si>
    <t>FHH-TIM-039</t>
  </si>
  <si>
    <t>FHH-TIM-040</t>
  </si>
  <si>
    <t>FHH-TIM-041</t>
  </si>
  <si>
    <t>FHH-GLA-042</t>
  </si>
  <si>
    <t>FHH-GLA-043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</si>
</sst>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000"/>
    <numFmt numFmtId="166" formatCode="0.0000"/>
    <numFmt numFmtId="167" formatCode="0.000"/>
    <numFmt numFmtId="168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167" fontId="5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8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precast.org/MPAPrecast/media/root/Resources/Carbon%20EPDs/Precast-Concrete-T-Beam.pdf" TargetMode="External"/><Relationship Id="rId13" Type="http://schemas.openxmlformats.org/officeDocument/2006/relationships/hyperlink" Target="https://www.concretecentre.com/Resources/Publications/Embodied-carbon-of-concrete-%E2%80%93-Market-Benchmark.aspx" TargetMode="External"/><Relationship Id="rId18" Type="http://schemas.openxmlformats.org/officeDocument/2006/relationships/hyperlink" Target="https://www.greenbooklive.com/filelibrary/EN_15804/EPD/BREGENEPD000506.pdf" TargetMode="External"/><Relationship Id="rId3" Type="http://schemas.openxmlformats.org/officeDocument/2006/relationships/hyperlink" Target="https://app.2050-materials.com/media/certificates/5cfae2d9-f59d-4e92-b75f-ce4a93a6bc84.pdf" TargetMode="External"/><Relationship Id="rId21" Type="http://schemas.openxmlformats.org/officeDocument/2006/relationships/hyperlink" Target="https://www.deceuninck.com/wp-content/uploads/2023/02/Deceuninck_EPD-EPPA-PVC-U-window-123-x-148-m-with-insulated-triple-glazing-EPD-QKE-20220156-IBG1-EN-15-09-2022.pdf" TargetMode="External"/><Relationship Id="rId7" Type="http://schemas.openxmlformats.org/officeDocument/2006/relationships/hyperlink" Target="https://www.concretecentre.com/Resources/Publications/Embodied-carbon-of-concrete-%E2%80%93-Market-Benchmark.aspx" TargetMode="External"/><Relationship Id="rId12" Type="http://schemas.openxmlformats.org/officeDocument/2006/relationships/hyperlink" Target="https://api.environdec.com/api/v1/EPDLibrary/Files/fb603499-f8a1-4dcc-0ea5-08db3c2e10fb/Data" TargetMode="External"/><Relationship Id="rId17" Type="http://schemas.openxmlformats.org/officeDocument/2006/relationships/hyperlink" Target="https://www.igbc.ie/wp-content/uploads/2018/11/EPD-Mannok-Rooftiles-9-11-18-EPDIE-18-12.pdf" TargetMode="External"/><Relationship Id="rId2" Type="http://schemas.openxmlformats.org/officeDocument/2006/relationships/hyperlink" Target="https://asbp.org.uk/wp-content/uploads/2021/04/EPD-Generic-Autoclaves-Aerated-Concrete-Block.pdf" TargetMode="External"/><Relationship Id="rId16" Type="http://schemas.openxmlformats.org/officeDocument/2006/relationships/hyperlink" Target="https://www.newsteelconstruction.com/wp/uk-average-embodied-carbon-of-structural-steel-3/" TargetMode="External"/><Relationship Id="rId20" Type="http://schemas.openxmlformats.org/officeDocument/2006/relationships/hyperlink" Target="https://www.asoven.com/wp-content/uploads/2023/02/EPD-double-glazing_2022_EN-1.pdf" TargetMode="External"/><Relationship Id="rId1" Type="http://schemas.openxmlformats.org/officeDocument/2006/relationships/hyperlink" Target="https://www.istructe.org/resources/blog/how-to-calculate-embodied-carbon-guide-2nd-edi/" TargetMode="External"/><Relationship Id="rId6" Type="http://schemas.openxmlformats.org/officeDocument/2006/relationships/hyperlink" Target="https://api.environdec.com/api/v1/EPDLibrary/Files/21c018e3-4d08-473f-9870-08dc3c72202b/Data" TargetMode="External"/><Relationship Id="rId11" Type="http://schemas.openxmlformats.org/officeDocument/2006/relationships/hyperlink" Target="https://www.bauder.co.uk/getmedia/106fe300-9aa4-425e-8cc0-7a34351da310/Environmental-Product-Declaration-PU-thermal-insulation-boards-with-50-m-aluminium-facing.pdf" TargetMode="External"/><Relationship Id="rId5" Type="http://schemas.openxmlformats.org/officeDocument/2006/relationships/hyperlink" Target="https://www.wienerberger.co.uk/content/dam/wienerberger/united-kingdom/marketing/documents-magazines/sustainability/correct/UK_EPD_UK_Clay_Brick_202402.pdf" TargetMode="External"/><Relationship Id="rId15" Type="http://schemas.openxmlformats.org/officeDocument/2006/relationships/hyperlink" Target="https://www.greenbooklive.com/filelibrary/EN_15804/EPD/BREGENEPD000125.pdf" TargetMode="External"/><Relationship Id="rId10" Type="http://schemas.openxmlformats.org/officeDocument/2006/relationships/hyperlink" Target="https://kesko-onninen-pim-resources-production.s3-eu-west-1.amazonaws.com/pimdocuments/Mineral%20wool%20%28low%20bulk%20density%20range%29.pdf" TargetMode="External"/><Relationship Id="rId19" Type="http://schemas.openxmlformats.org/officeDocument/2006/relationships/hyperlink" Target="https://api.environdec.com/api/v1/EPDLibrary/Files/d4300cff-c731-4659-86d4-08db523a4d9e/Data" TargetMode="External"/><Relationship Id="rId4" Type="http://schemas.openxmlformats.org/officeDocument/2006/relationships/hyperlink" Target="https://timberdevelopment.uk/resources/embodied_carbon_data_for_timber_products/" TargetMode="External"/><Relationship Id="rId9" Type="http://schemas.openxmlformats.org/officeDocument/2006/relationships/hyperlink" Target="https://www.austrotherm.at/fileadmin/user_upload/Umweltproduktdeklarationen_fuer_EPS.pdf" TargetMode="External"/><Relationship Id="rId14" Type="http://schemas.openxmlformats.org/officeDocument/2006/relationships/hyperlink" Target="https://worldsteel.org/wp-content/uploads/Life-cycle-inventory-LCI-study-2020-data-release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3B20-8F55-4D92-AB44-1C20E06A590B}">
  <dimension ref="A1:AH43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3" sqref="D13"/>
    </sheetView>
  </sheetViews>
  <sheetFormatPr defaultColWidth="22.109375" defaultRowHeight="14.4" x14ac:dyDescent="0.3"/>
  <cols>
    <col min="1" max="1" width="26.88671875" style="27" customWidth="1"/>
    <col min="2" max="2" width="17.5546875" style="24" customWidth="1"/>
    <col min="3" max="3" width="22.109375" style="3"/>
    <col min="4" max="4" width="38.21875" style="3" customWidth="1"/>
    <col min="5" max="5" width="10.88671875" style="6" customWidth="1"/>
    <col min="6" max="6" width="16.77734375" style="6" customWidth="1"/>
    <col min="7" max="7" width="13.77734375" style="6" customWidth="1"/>
    <col min="8" max="8" width="2.88671875" style="3" customWidth="1"/>
    <col min="9" max="9" width="22.109375" style="3"/>
    <col min="10" max="10" width="30" style="3" customWidth="1"/>
    <col min="11" max="11" width="27.6640625" style="3" customWidth="1"/>
    <col min="12" max="12" width="23.6640625" style="3" customWidth="1"/>
    <col min="13" max="13" width="2.88671875" style="3" customWidth="1"/>
    <col min="14" max="16" width="22.109375" style="6"/>
    <col min="17" max="17" width="2.88671875" style="3" customWidth="1"/>
    <col min="18" max="18" width="27.44140625" style="3" bestFit="1" customWidth="1"/>
    <col min="19" max="19" width="19.88671875" style="6" customWidth="1"/>
    <col min="20" max="20" width="2.88671875" style="3" customWidth="1"/>
    <col min="21" max="21" width="14.77734375" style="6" customWidth="1"/>
    <col min="22" max="22" width="26.77734375" style="3" bestFit="1" customWidth="1"/>
    <col min="23" max="23" width="22.109375" style="6" customWidth="1"/>
    <col min="24" max="24" width="2.88671875" style="3" customWidth="1"/>
    <col min="25" max="25" width="14.77734375" style="6" customWidth="1"/>
    <col min="26" max="29" width="18.44140625" style="6" customWidth="1"/>
    <col min="30" max="30" width="38.109375" style="3" customWidth="1"/>
    <col min="31" max="31" width="20.109375" style="6" customWidth="1"/>
    <col min="32" max="32" width="20.21875" style="3" customWidth="1"/>
    <col min="33" max="33" width="26.5546875" style="3" bestFit="1" customWidth="1"/>
    <col min="34" max="34" width="22.109375" style="6"/>
    <col min="35" max="16384" width="22.109375" style="3"/>
  </cols>
  <sheetData>
    <row r="1" spans="1:34" s="1" customFormat="1" ht="43.95" customHeight="1" x14ac:dyDescent="0.3">
      <c r="A1" s="2" t="s">
        <v>2</v>
      </c>
      <c r="B1" s="5" t="s">
        <v>1</v>
      </c>
      <c r="C1" s="2" t="s">
        <v>0</v>
      </c>
      <c r="D1" s="2" t="s">
        <v>16</v>
      </c>
      <c r="E1" s="5" t="s">
        <v>3</v>
      </c>
      <c r="F1" s="5" t="s">
        <v>5</v>
      </c>
      <c r="G1" s="5" t="s">
        <v>4</v>
      </c>
      <c r="H1" s="4"/>
      <c r="I1" s="2" t="s">
        <v>17</v>
      </c>
      <c r="J1" s="2" t="s">
        <v>18</v>
      </c>
      <c r="K1" s="2" t="s">
        <v>19</v>
      </c>
      <c r="L1" s="2" t="s">
        <v>20</v>
      </c>
      <c r="M1" s="4"/>
      <c r="N1" s="5" t="s">
        <v>235</v>
      </c>
      <c r="O1" s="5" t="s">
        <v>236</v>
      </c>
      <c r="P1" s="5" t="s">
        <v>237</v>
      </c>
      <c r="Q1" s="4"/>
      <c r="R1" s="2" t="s">
        <v>6</v>
      </c>
      <c r="S1" s="5" t="s">
        <v>238</v>
      </c>
      <c r="T1" s="4"/>
      <c r="U1" s="5" t="s">
        <v>239</v>
      </c>
      <c r="V1" s="2" t="s">
        <v>7</v>
      </c>
      <c r="W1" s="5" t="s">
        <v>240</v>
      </c>
      <c r="X1" s="4"/>
      <c r="Y1" s="5" t="s">
        <v>241</v>
      </c>
      <c r="Z1" s="5" t="s">
        <v>8</v>
      </c>
      <c r="AA1" s="5" t="s">
        <v>9</v>
      </c>
      <c r="AB1" s="5" t="s">
        <v>10</v>
      </c>
      <c r="AC1" s="5" t="s">
        <v>11</v>
      </c>
      <c r="AD1" s="2" t="s">
        <v>12</v>
      </c>
      <c r="AE1" s="5" t="s">
        <v>13</v>
      </c>
      <c r="AF1" s="2" t="s">
        <v>245</v>
      </c>
      <c r="AG1" s="2" t="s">
        <v>15</v>
      </c>
      <c r="AH1" s="5" t="s">
        <v>14</v>
      </c>
    </row>
    <row r="2" spans="1:34" s="14" customFormat="1" ht="57.6" x14ac:dyDescent="0.3">
      <c r="A2" s="25" t="s">
        <v>22</v>
      </c>
      <c r="B2" s="22" t="s">
        <v>246</v>
      </c>
      <c r="C2" s="9" t="s">
        <v>21</v>
      </c>
      <c r="D2" s="9" t="s">
        <v>29</v>
      </c>
      <c r="E2" s="10" t="s">
        <v>23</v>
      </c>
      <c r="F2" s="10">
        <v>1600</v>
      </c>
      <c r="G2" s="10">
        <v>1600</v>
      </c>
      <c r="H2" s="11"/>
      <c r="I2" s="9" t="s">
        <v>30</v>
      </c>
      <c r="J2" s="9" t="s">
        <v>31</v>
      </c>
      <c r="K2" s="9"/>
      <c r="L2" s="21" t="s">
        <v>32</v>
      </c>
      <c r="M2" s="11"/>
      <c r="N2" s="10">
        <v>0</v>
      </c>
      <c r="O2" s="10">
        <v>0</v>
      </c>
      <c r="P2" s="10">
        <f>N2+O2</f>
        <v>0</v>
      </c>
      <c r="Q2" s="11"/>
      <c r="R2" s="9" t="s">
        <v>24</v>
      </c>
      <c r="S2" s="10"/>
      <c r="T2" s="11"/>
      <c r="U2" s="12">
        <v>1</v>
      </c>
      <c r="V2" s="9" t="s">
        <v>25</v>
      </c>
      <c r="W2" s="13">
        <v>31.693198240000001</v>
      </c>
      <c r="X2" s="11"/>
      <c r="Y2" s="10">
        <v>60</v>
      </c>
      <c r="Z2" s="12">
        <v>0</v>
      </c>
      <c r="AA2" s="12">
        <v>1</v>
      </c>
      <c r="AB2" s="12">
        <v>0</v>
      </c>
      <c r="AC2" s="12">
        <v>0</v>
      </c>
      <c r="AD2" s="9" t="s">
        <v>26</v>
      </c>
      <c r="AE2" s="10">
        <v>0</v>
      </c>
      <c r="AF2" s="9" t="s">
        <v>27</v>
      </c>
      <c r="AG2" s="9" t="s">
        <v>28</v>
      </c>
      <c r="AH2" s="10">
        <v>0</v>
      </c>
    </row>
    <row r="3" spans="1:34" s="14" customFormat="1" ht="57.6" x14ac:dyDescent="0.3">
      <c r="A3" s="25" t="s">
        <v>34</v>
      </c>
      <c r="B3" s="22" t="s">
        <v>247</v>
      </c>
      <c r="C3" s="9" t="s">
        <v>33</v>
      </c>
      <c r="D3" s="9" t="s">
        <v>37</v>
      </c>
      <c r="E3" s="10" t="s">
        <v>23</v>
      </c>
      <c r="F3" s="10">
        <v>1600</v>
      </c>
      <c r="G3" s="10">
        <v>1600</v>
      </c>
      <c r="H3" s="11"/>
      <c r="I3" s="9" t="s">
        <v>38</v>
      </c>
      <c r="J3" s="9" t="s">
        <v>39</v>
      </c>
      <c r="K3" s="9" t="s">
        <v>40</v>
      </c>
      <c r="L3" s="9"/>
      <c r="M3" s="11"/>
      <c r="N3" s="10">
        <v>0</v>
      </c>
      <c r="O3" s="15">
        <v>11.951432</v>
      </c>
      <c r="P3" s="15">
        <f t="shared" ref="P3:P42" si="0">N3+O3</f>
        <v>11.951432</v>
      </c>
      <c r="Q3" s="11"/>
      <c r="R3" s="9" t="s">
        <v>24</v>
      </c>
      <c r="S3" s="10"/>
      <c r="T3" s="11"/>
      <c r="U3" s="12">
        <v>0.1</v>
      </c>
      <c r="V3" s="9" t="s">
        <v>25</v>
      </c>
      <c r="W3" s="13">
        <v>5.8464630240000002</v>
      </c>
      <c r="X3" s="11"/>
      <c r="Y3" s="10">
        <v>60</v>
      </c>
      <c r="Z3" s="12">
        <v>0</v>
      </c>
      <c r="AA3" s="12">
        <v>0.97499999999999998</v>
      </c>
      <c r="AB3" s="12">
        <v>0</v>
      </c>
      <c r="AC3" s="12">
        <v>2.5000000000000001E-2</v>
      </c>
      <c r="AD3" s="9" t="s">
        <v>35</v>
      </c>
      <c r="AE3" s="10">
        <v>9.4999999999999998E-3</v>
      </c>
      <c r="AF3" s="9" t="s">
        <v>36</v>
      </c>
      <c r="AG3" s="9"/>
      <c r="AH3" s="10">
        <v>1.2340000000000001E-3</v>
      </c>
    </row>
    <row r="4" spans="1:34" s="14" customFormat="1" ht="57.6" x14ac:dyDescent="0.3">
      <c r="A4" s="25" t="s">
        <v>41</v>
      </c>
      <c r="B4" s="22" t="s">
        <v>248</v>
      </c>
      <c r="C4" s="9" t="s">
        <v>33</v>
      </c>
      <c r="D4" s="9" t="s">
        <v>42</v>
      </c>
      <c r="E4" s="10" t="s">
        <v>23</v>
      </c>
      <c r="F4" s="10">
        <v>1600</v>
      </c>
      <c r="G4" s="10">
        <v>1600</v>
      </c>
      <c r="H4" s="11"/>
      <c r="I4" s="9" t="s">
        <v>38</v>
      </c>
      <c r="J4" s="16" t="s">
        <v>243</v>
      </c>
      <c r="K4" s="9"/>
      <c r="L4" s="9"/>
      <c r="M4" s="11"/>
      <c r="N4" s="10">
        <v>0</v>
      </c>
      <c r="O4" s="15">
        <v>11.95143328</v>
      </c>
      <c r="P4" s="15">
        <f t="shared" si="0"/>
        <v>11.95143328</v>
      </c>
      <c r="Q4" s="11"/>
      <c r="R4" s="9" t="s">
        <v>24</v>
      </c>
      <c r="S4" s="10"/>
      <c r="T4" s="11"/>
      <c r="U4" s="12">
        <v>0.1</v>
      </c>
      <c r="V4" s="9" t="s">
        <v>25</v>
      </c>
      <c r="W4" s="13">
        <v>5.8464631520000001</v>
      </c>
      <c r="X4" s="11"/>
      <c r="Y4" s="10">
        <v>60</v>
      </c>
      <c r="Z4" s="12">
        <v>0</v>
      </c>
      <c r="AA4" s="12">
        <v>0.97499999999999998</v>
      </c>
      <c r="AB4" s="12">
        <v>0</v>
      </c>
      <c r="AC4" s="12">
        <v>2.5000000000000001E-2</v>
      </c>
      <c r="AD4" s="9" t="s">
        <v>35</v>
      </c>
      <c r="AE4" s="10">
        <v>9.4999999999999998E-3</v>
      </c>
      <c r="AF4" s="9" t="s">
        <v>36</v>
      </c>
      <c r="AG4" s="9"/>
      <c r="AH4" s="10">
        <v>1.2340000000000001E-3</v>
      </c>
    </row>
    <row r="5" spans="1:34" s="14" customFormat="1" ht="72" x14ac:dyDescent="0.3">
      <c r="A5" s="25" t="s">
        <v>44</v>
      </c>
      <c r="B5" s="22" t="s">
        <v>249</v>
      </c>
      <c r="C5" s="9" t="s">
        <v>43</v>
      </c>
      <c r="D5" s="9" t="s">
        <v>47</v>
      </c>
      <c r="E5" s="10" t="s">
        <v>23</v>
      </c>
      <c r="F5" s="10">
        <v>600</v>
      </c>
      <c r="G5" s="10">
        <v>600</v>
      </c>
      <c r="H5" s="11"/>
      <c r="I5" s="9" t="s">
        <v>48</v>
      </c>
      <c r="J5" s="9" t="s">
        <v>49</v>
      </c>
      <c r="K5" s="9" t="s">
        <v>50</v>
      </c>
      <c r="L5" s="21" t="s">
        <v>51</v>
      </c>
      <c r="M5" s="11"/>
      <c r="N5" s="10">
        <v>0</v>
      </c>
      <c r="O5" s="17">
        <v>168</v>
      </c>
      <c r="P5" s="17">
        <f t="shared" si="0"/>
        <v>168</v>
      </c>
      <c r="Q5" s="11"/>
      <c r="R5" s="9" t="s">
        <v>45</v>
      </c>
      <c r="S5" s="10"/>
      <c r="T5" s="11"/>
      <c r="U5" s="12">
        <v>0.03</v>
      </c>
      <c r="V5" s="9" t="s">
        <v>25</v>
      </c>
      <c r="W5" s="13">
        <v>5.4979349800000001</v>
      </c>
      <c r="X5" s="11"/>
      <c r="Y5" s="10">
        <v>60</v>
      </c>
      <c r="Z5" s="12">
        <v>0</v>
      </c>
      <c r="AA5" s="12">
        <v>0.97499999999999998</v>
      </c>
      <c r="AB5" s="12">
        <v>0</v>
      </c>
      <c r="AC5" s="12">
        <v>2.5000000000000001E-2</v>
      </c>
      <c r="AD5" s="9" t="s">
        <v>46</v>
      </c>
      <c r="AE5" s="10">
        <v>2.9999999999999997E-4</v>
      </c>
      <c r="AF5" s="9" t="s">
        <v>36</v>
      </c>
      <c r="AG5" s="9"/>
      <c r="AH5" s="10">
        <v>1.2340000000000001E-3</v>
      </c>
    </row>
    <row r="6" spans="1:34" s="14" customFormat="1" ht="57.6" x14ac:dyDescent="0.3">
      <c r="A6" s="25" t="s">
        <v>52</v>
      </c>
      <c r="B6" s="22" t="s">
        <v>250</v>
      </c>
      <c r="C6" s="9" t="s">
        <v>43</v>
      </c>
      <c r="D6" s="9" t="s">
        <v>53</v>
      </c>
      <c r="E6" s="10" t="s">
        <v>23</v>
      </c>
      <c r="F6" s="10">
        <v>1425</v>
      </c>
      <c r="G6" s="10">
        <v>1425</v>
      </c>
      <c r="H6" s="11"/>
      <c r="I6" s="9" t="s">
        <v>48</v>
      </c>
      <c r="J6" s="9" t="s">
        <v>54</v>
      </c>
      <c r="K6" s="9" t="s">
        <v>55</v>
      </c>
      <c r="L6" s="21" t="s">
        <v>56</v>
      </c>
      <c r="M6" s="11"/>
      <c r="N6" s="10">
        <v>0</v>
      </c>
      <c r="O6" s="17">
        <v>130</v>
      </c>
      <c r="P6" s="17">
        <f t="shared" si="0"/>
        <v>130</v>
      </c>
      <c r="Q6" s="11"/>
      <c r="R6" s="9" t="s">
        <v>24</v>
      </c>
      <c r="S6" s="10"/>
      <c r="T6" s="11"/>
      <c r="U6" s="12">
        <v>0.03</v>
      </c>
      <c r="V6" s="9" t="s">
        <v>25</v>
      </c>
      <c r="W6" s="13">
        <v>4.7593070150000001</v>
      </c>
      <c r="X6" s="11"/>
      <c r="Y6" s="10">
        <v>60</v>
      </c>
      <c r="Z6" s="12">
        <v>0</v>
      </c>
      <c r="AA6" s="12">
        <v>0.97499999999999998</v>
      </c>
      <c r="AB6" s="12">
        <v>0</v>
      </c>
      <c r="AC6" s="12">
        <v>2.5000000000000001E-2</v>
      </c>
      <c r="AD6" s="9" t="s">
        <v>46</v>
      </c>
      <c r="AE6" s="10">
        <v>2.9999999999999997E-4</v>
      </c>
      <c r="AF6" s="9" t="s">
        <v>36</v>
      </c>
      <c r="AG6" s="9"/>
      <c r="AH6" s="10">
        <v>1.2340000000000001E-3</v>
      </c>
    </row>
    <row r="7" spans="1:34" s="14" customFormat="1" ht="28.8" x14ac:dyDescent="0.3">
      <c r="A7" s="25" t="s">
        <v>57</v>
      </c>
      <c r="B7" s="22" t="s">
        <v>251</v>
      </c>
      <c r="C7" s="9" t="s">
        <v>43</v>
      </c>
      <c r="D7" s="9" t="s">
        <v>58</v>
      </c>
      <c r="E7" s="10" t="s">
        <v>23</v>
      </c>
      <c r="F7" s="10">
        <v>1425</v>
      </c>
      <c r="G7" s="10">
        <v>1425</v>
      </c>
      <c r="H7" s="11"/>
      <c r="I7" s="9" t="s">
        <v>48</v>
      </c>
      <c r="J7" s="16" t="s">
        <v>244</v>
      </c>
      <c r="K7" s="9"/>
      <c r="L7" s="9"/>
      <c r="M7" s="11"/>
      <c r="N7" s="10">
        <v>0</v>
      </c>
      <c r="O7" s="17">
        <v>130</v>
      </c>
      <c r="P7" s="17">
        <f t="shared" si="0"/>
        <v>130</v>
      </c>
      <c r="Q7" s="11"/>
      <c r="R7" s="9" t="s">
        <v>24</v>
      </c>
      <c r="S7" s="10"/>
      <c r="T7" s="11"/>
      <c r="U7" s="12">
        <v>0.03</v>
      </c>
      <c r="V7" s="9" t="s">
        <v>25</v>
      </c>
      <c r="W7" s="13">
        <v>4.7593070150000001</v>
      </c>
      <c r="X7" s="11"/>
      <c r="Y7" s="10">
        <v>60</v>
      </c>
      <c r="Z7" s="12">
        <v>0</v>
      </c>
      <c r="AA7" s="12">
        <v>0.97499999999999998</v>
      </c>
      <c r="AB7" s="12">
        <v>0</v>
      </c>
      <c r="AC7" s="12">
        <v>2.5000000000000001E-2</v>
      </c>
      <c r="AD7" s="9" t="s">
        <v>46</v>
      </c>
      <c r="AE7" s="10">
        <v>2.9999999999999997E-4</v>
      </c>
      <c r="AF7" s="9" t="s">
        <v>36</v>
      </c>
      <c r="AG7" s="9"/>
      <c r="AH7" s="10">
        <v>1.2340000000000001E-3</v>
      </c>
    </row>
    <row r="8" spans="1:34" s="14" customFormat="1" ht="57.6" x14ac:dyDescent="0.3">
      <c r="A8" s="25" t="s">
        <v>60</v>
      </c>
      <c r="B8" s="22" t="s">
        <v>252</v>
      </c>
      <c r="C8" s="9" t="s">
        <v>59</v>
      </c>
      <c r="D8" s="9" t="s">
        <v>65</v>
      </c>
      <c r="E8" s="10" t="s">
        <v>23</v>
      </c>
      <c r="F8" s="10">
        <v>660</v>
      </c>
      <c r="G8" s="10">
        <v>660</v>
      </c>
      <c r="H8" s="11"/>
      <c r="I8" s="9" t="s">
        <v>66</v>
      </c>
      <c r="J8" s="9" t="s">
        <v>67</v>
      </c>
      <c r="K8" s="9" t="s">
        <v>65</v>
      </c>
      <c r="L8" s="21" t="s">
        <v>68</v>
      </c>
      <c r="M8" s="11"/>
      <c r="N8" s="17">
        <v>-1009</v>
      </c>
      <c r="O8" s="17">
        <v>295</v>
      </c>
      <c r="P8" s="17">
        <f t="shared" si="0"/>
        <v>-714</v>
      </c>
      <c r="Q8" s="11"/>
      <c r="R8" s="9"/>
      <c r="S8" s="10">
        <v>40</v>
      </c>
      <c r="T8" s="11"/>
      <c r="U8" s="12">
        <v>0.04</v>
      </c>
      <c r="V8" s="9" t="s">
        <v>61</v>
      </c>
      <c r="W8" s="13">
        <v>13.9065698</v>
      </c>
      <c r="X8" s="11"/>
      <c r="Y8" s="10">
        <v>60</v>
      </c>
      <c r="Z8" s="12">
        <v>0</v>
      </c>
      <c r="AA8" s="12">
        <v>0</v>
      </c>
      <c r="AB8" s="12">
        <v>0.99</v>
      </c>
      <c r="AC8" s="12">
        <v>0.01</v>
      </c>
      <c r="AD8" s="9" t="s">
        <v>62</v>
      </c>
      <c r="AE8" s="10">
        <v>1.29E-2</v>
      </c>
      <c r="AF8" s="9" t="s">
        <v>63</v>
      </c>
      <c r="AG8" s="9" t="s">
        <v>64</v>
      </c>
      <c r="AH8" s="10">
        <v>0.82801400000000003</v>
      </c>
    </row>
    <row r="9" spans="1:34" s="14" customFormat="1" ht="28.8" x14ac:dyDescent="0.3">
      <c r="A9" s="25" t="s">
        <v>70</v>
      </c>
      <c r="B9" s="22" t="s">
        <v>253</v>
      </c>
      <c r="C9" s="9" t="s">
        <v>69</v>
      </c>
      <c r="D9" s="9" t="s">
        <v>71</v>
      </c>
      <c r="E9" s="10" t="s">
        <v>23</v>
      </c>
      <c r="F9" s="10">
        <v>1350</v>
      </c>
      <c r="G9" s="10">
        <v>1350</v>
      </c>
      <c r="H9" s="11"/>
      <c r="I9" s="9" t="s">
        <v>30</v>
      </c>
      <c r="J9" s="9" t="s">
        <v>72</v>
      </c>
      <c r="K9" s="9" t="s">
        <v>73</v>
      </c>
      <c r="L9" s="9"/>
      <c r="M9" s="11"/>
      <c r="N9" s="10">
        <v>0</v>
      </c>
      <c r="O9" s="18">
        <v>1309.5</v>
      </c>
      <c r="P9" s="18">
        <f t="shared" si="0"/>
        <v>1309.5</v>
      </c>
      <c r="Q9" s="11"/>
      <c r="R9" s="9" t="s">
        <v>45</v>
      </c>
      <c r="S9" s="10"/>
      <c r="T9" s="11"/>
      <c r="U9" s="12">
        <v>0.04</v>
      </c>
      <c r="V9" s="9" t="s">
        <v>61</v>
      </c>
      <c r="W9" s="13">
        <v>53.793317819999999</v>
      </c>
      <c r="X9" s="11"/>
      <c r="Y9" s="10">
        <v>30</v>
      </c>
      <c r="Z9" s="12">
        <v>0</v>
      </c>
      <c r="AA9" s="12">
        <v>0.17</v>
      </c>
      <c r="AB9" s="12">
        <v>0</v>
      </c>
      <c r="AC9" s="12">
        <v>0.83</v>
      </c>
      <c r="AD9" s="9" t="s">
        <v>46</v>
      </c>
      <c r="AE9" s="10">
        <v>2.9999999999999997E-4</v>
      </c>
      <c r="AF9" s="9" t="s">
        <v>36</v>
      </c>
      <c r="AG9" s="9"/>
      <c r="AH9" s="10">
        <v>1.2340000000000001E-3</v>
      </c>
    </row>
    <row r="10" spans="1:34" s="14" customFormat="1" ht="28.8" x14ac:dyDescent="0.3">
      <c r="A10" s="25" t="s">
        <v>75</v>
      </c>
      <c r="B10" s="22" t="s">
        <v>254</v>
      </c>
      <c r="C10" s="9" t="s">
        <v>74</v>
      </c>
      <c r="D10" s="9" t="s">
        <v>77</v>
      </c>
      <c r="E10" s="10" t="s">
        <v>23</v>
      </c>
      <c r="F10" s="10">
        <v>1150</v>
      </c>
      <c r="G10" s="10">
        <v>1150</v>
      </c>
      <c r="H10" s="11"/>
      <c r="I10" s="9" t="s">
        <v>30</v>
      </c>
      <c r="J10" s="9" t="s">
        <v>72</v>
      </c>
      <c r="K10" s="9" t="s">
        <v>78</v>
      </c>
      <c r="L10" s="9"/>
      <c r="M10" s="11"/>
      <c r="N10" s="10">
        <v>0</v>
      </c>
      <c r="O10" s="17">
        <v>195.5</v>
      </c>
      <c r="P10" s="17">
        <f t="shared" si="0"/>
        <v>195.5</v>
      </c>
      <c r="Q10" s="11"/>
      <c r="R10" s="9" t="s">
        <v>45</v>
      </c>
      <c r="S10" s="10"/>
      <c r="T10" s="11"/>
      <c r="U10" s="12">
        <v>0.04</v>
      </c>
      <c r="V10" s="9" t="s">
        <v>61</v>
      </c>
      <c r="W10" s="13">
        <v>11.72387428</v>
      </c>
      <c r="X10" s="11"/>
      <c r="Y10" s="10">
        <v>30</v>
      </c>
      <c r="Z10" s="12">
        <v>0</v>
      </c>
      <c r="AA10" s="12">
        <v>0.17</v>
      </c>
      <c r="AB10" s="12">
        <v>0</v>
      </c>
      <c r="AC10" s="12">
        <v>0.83</v>
      </c>
      <c r="AD10" s="9" t="s">
        <v>62</v>
      </c>
      <c r="AE10" s="10">
        <v>1.29E-2</v>
      </c>
      <c r="AF10" s="9" t="s">
        <v>76</v>
      </c>
      <c r="AG10" s="9" t="s">
        <v>64</v>
      </c>
      <c r="AH10" s="10">
        <v>7.195E-2</v>
      </c>
    </row>
    <row r="11" spans="1:34" s="14" customFormat="1" ht="28.8" x14ac:dyDescent="0.3">
      <c r="A11" s="25" t="s">
        <v>79</v>
      </c>
      <c r="B11" s="22" t="s">
        <v>255</v>
      </c>
      <c r="C11" s="9" t="s">
        <v>59</v>
      </c>
      <c r="D11" s="9" t="s">
        <v>80</v>
      </c>
      <c r="E11" s="10" t="s">
        <v>23</v>
      </c>
      <c r="F11" s="10">
        <v>606</v>
      </c>
      <c r="G11" s="10">
        <v>606</v>
      </c>
      <c r="H11" s="11"/>
      <c r="I11" s="9" t="s">
        <v>66</v>
      </c>
      <c r="J11" s="9" t="s">
        <v>67</v>
      </c>
      <c r="K11" s="9" t="s">
        <v>81</v>
      </c>
      <c r="L11" s="16" t="s">
        <v>242</v>
      </c>
      <c r="M11" s="11"/>
      <c r="N11" s="17">
        <v>-989</v>
      </c>
      <c r="O11" s="17">
        <v>144</v>
      </c>
      <c r="P11" s="17">
        <f t="shared" si="0"/>
        <v>-845</v>
      </c>
      <c r="Q11" s="11"/>
      <c r="R11" s="9"/>
      <c r="S11" s="10">
        <v>51</v>
      </c>
      <c r="T11" s="11"/>
      <c r="U11" s="12">
        <v>0.04</v>
      </c>
      <c r="V11" s="9" t="s">
        <v>61</v>
      </c>
      <c r="W11" s="13">
        <v>8.2651231799999998</v>
      </c>
      <c r="X11" s="11"/>
      <c r="Y11" s="10">
        <v>60</v>
      </c>
      <c r="Z11" s="12">
        <v>0</v>
      </c>
      <c r="AA11" s="12">
        <v>0</v>
      </c>
      <c r="AB11" s="12">
        <v>0.99</v>
      </c>
      <c r="AC11" s="12">
        <v>0.01</v>
      </c>
      <c r="AD11" s="9" t="s">
        <v>62</v>
      </c>
      <c r="AE11" s="10">
        <v>1.29E-2</v>
      </c>
      <c r="AF11" s="9" t="s">
        <v>63</v>
      </c>
      <c r="AG11" s="9" t="s">
        <v>64</v>
      </c>
      <c r="AH11" s="10">
        <v>0.82801400000000003</v>
      </c>
    </row>
    <row r="12" spans="1:34" s="14" customFormat="1" ht="28.8" x14ac:dyDescent="0.3">
      <c r="A12" s="25" t="s">
        <v>82</v>
      </c>
      <c r="B12" s="22" t="s">
        <v>256</v>
      </c>
      <c r="C12" s="9" t="s">
        <v>74</v>
      </c>
      <c r="D12" s="9" t="s">
        <v>76</v>
      </c>
      <c r="E12" s="10" t="s">
        <v>23</v>
      </c>
      <c r="F12" s="10">
        <v>700</v>
      </c>
      <c r="G12" s="10">
        <v>700</v>
      </c>
      <c r="H12" s="11"/>
      <c r="I12" s="9" t="s">
        <v>83</v>
      </c>
      <c r="J12" s="9" t="s">
        <v>84</v>
      </c>
      <c r="K12" s="9" t="s">
        <v>85</v>
      </c>
      <c r="L12" s="9"/>
      <c r="M12" s="11"/>
      <c r="N12" s="10">
        <v>0</v>
      </c>
      <c r="O12" s="17">
        <v>273</v>
      </c>
      <c r="P12" s="17">
        <f t="shared" si="0"/>
        <v>273</v>
      </c>
      <c r="Q12" s="11"/>
      <c r="R12" s="9" t="s">
        <v>45</v>
      </c>
      <c r="S12" s="10"/>
      <c r="T12" s="11"/>
      <c r="U12" s="12">
        <v>0.04</v>
      </c>
      <c r="V12" s="9" t="s">
        <v>61</v>
      </c>
      <c r="W12" s="13">
        <v>13.296271300000001</v>
      </c>
      <c r="X12" s="11"/>
      <c r="Y12" s="10">
        <v>30</v>
      </c>
      <c r="Z12" s="12">
        <v>0</v>
      </c>
      <c r="AA12" s="12">
        <v>0.17</v>
      </c>
      <c r="AB12" s="12">
        <v>0</v>
      </c>
      <c r="AC12" s="12">
        <v>0.83</v>
      </c>
      <c r="AD12" s="9" t="s">
        <v>62</v>
      </c>
      <c r="AE12" s="10">
        <v>1.29E-2</v>
      </c>
      <c r="AF12" s="9" t="s">
        <v>76</v>
      </c>
      <c r="AG12" s="9"/>
      <c r="AH12" s="10">
        <v>7.195E-2</v>
      </c>
    </row>
    <row r="13" spans="1:34" s="14" customFormat="1" ht="115.2" x14ac:dyDescent="0.3">
      <c r="A13" s="25" t="s">
        <v>86</v>
      </c>
      <c r="B13" s="22" t="s">
        <v>257</v>
      </c>
      <c r="C13" s="9" t="s">
        <v>33</v>
      </c>
      <c r="D13" s="9" t="s">
        <v>88</v>
      </c>
      <c r="E13" s="10" t="s">
        <v>23</v>
      </c>
      <c r="F13" s="10">
        <v>1483</v>
      </c>
      <c r="G13" s="10">
        <v>1485</v>
      </c>
      <c r="H13" s="11"/>
      <c r="I13" s="9" t="s">
        <v>48</v>
      </c>
      <c r="J13" s="9" t="s">
        <v>89</v>
      </c>
      <c r="K13" s="9" t="s">
        <v>90</v>
      </c>
      <c r="L13" s="21" t="s">
        <v>91</v>
      </c>
      <c r="M13" s="11"/>
      <c r="N13" s="10">
        <v>0</v>
      </c>
      <c r="O13" s="17">
        <v>316.30500000000001</v>
      </c>
      <c r="P13" s="17">
        <f t="shared" si="0"/>
        <v>316.30500000000001</v>
      </c>
      <c r="Q13" s="11"/>
      <c r="R13" s="9" t="s">
        <v>45</v>
      </c>
      <c r="S13" s="10"/>
      <c r="T13" s="11"/>
      <c r="U13" s="12">
        <v>0.06</v>
      </c>
      <c r="V13" s="9" t="s">
        <v>25</v>
      </c>
      <c r="W13" s="13">
        <v>21.493616200000002</v>
      </c>
      <c r="X13" s="11"/>
      <c r="Y13" s="10">
        <v>60</v>
      </c>
      <c r="Z13" s="12">
        <v>0</v>
      </c>
      <c r="AA13" s="12">
        <v>0.97499999999999998</v>
      </c>
      <c r="AB13" s="12">
        <v>0</v>
      </c>
      <c r="AC13" s="12">
        <v>2.5000000000000001E-2</v>
      </c>
      <c r="AD13" s="9" t="s">
        <v>87</v>
      </c>
      <c r="AE13" s="10">
        <v>3.2000000000000002E-3</v>
      </c>
      <c r="AF13" s="9" t="s">
        <v>36</v>
      </c>
      <c r="AG13" s="9"/>
      <c r="AH13" s="10">
        <v>1.2340000000000001E-3</v>
      </c>
    </row>
    <row r="14" spans="1:34" s="14" customFormat="1" ht="57.6" x14ac:dyDescent="0.3">
      <c r="A14" s="25" t="s">
        <v>93</v>
      </c>
      <c r="B14" s="22" t="s">
        <v>258</v>
      </c>
      <c r="C14" s="9" t="s">
        <v>92</v>
      </c>
      <c r="D14" s="9" t="s">
        <v>95</v>
      </c>
      <c r="E14" s="10" t="s">
        <v>23</v>
      </c>
      <c r="F14" s="10">
        <v>2380</v>
      </c>
      <c r="G14" s="10">
        <v>2380</v>
      </c>
      <c r="H14" s="11"/>
      <c r="I14" s="9" t="s">
        <v>48</v>
      </c>
      <c r="J14" s="9" t="s">
        <v>96</v>
      </c>
      <c r="K14" s="9" t="s">
        <v>97</v>
      </c>
      <c r="L14" s="21" t="s">
        <v>98</v>
      </c>
      <c r="M14" s="11"/>
      <c r="N14" s="10">
        <v>-0.2</v>
      </c>
      <c r="O14" s="10">
        <v>175.2</v>
      </c>
      <c r="P14" s="17">
        <f t="shared" si="0"/>
        <v>175</v>
      </c>
      <c r="Q14" s="11"/>
      <c r="R14" s="9" t="s">
        <v>94</v>
      </c>
      <c r="S14" s="10"/>
      <c r="T14" s="11"/>
      <c r="U14" s="12">
        <v>1.4999999999999999E-2</v>
      </c>
      <c r="V14" s="9" t="s">
        <v>25</v>
      </c>
      <c r="W14" s="13">
        <v>3.2088833499999998</v>
      </c>
      <c r="X14" s="11"/>
      <c r="Y14" s="10">
        <v>60</v>
      </c>
      <c r="Z14" s="12">
        <v>0</v>
      </c>
      <c r="AA14" s="12">
        <v>0.97499999999999998</v>
      </c>
      <c r="AB14" s="12">
        <v>0</v>
      </c>
      <c r="AC14" s="12">
        <v>2.5000000000000001E-2</v>
      </c>
      <c r="AD14" s="9" t="s">
        <v>46</v>
      </c>
      <c r="AE14" s="10">
        <v>2.9999999999999997E-4</v>
      </c>
      <c r="AF14" s="9" t="s">
        <v>36</v>
      </c>
      <c r="AG14" s="9"/>
      <c r="AH14" s="10">
        <v>1.2340000000000001E-3</v>
      </c>
    </row>
    <row r="15" spans="1:34" s="14" customFormat="1" ht="72" x14ac:dyDescent="0.3">
      <c r="A15" s="25" t="s">
        <v>99</v>
      </c>
      <c r="B15" s="22" t="s">
        <v>259</v>
      </c>
      <c r="C15" s="9" t="s">
        <v>92</v>
      </c>
      <c r="D15" s="9" t="s">
        <v>100</v>
      </c>
      <c r="E15" s="10" t="s">
        <v>23</v>
      </c>
      <c r="F15" s="10">
        <v>2300</v>
      </c>
      <c r="G15" s="10">
        <v>2300</v>
      </c>
      <c r="H15" s="11"/>
      <c r="I15" s="9" t="s">
        <v>101</v>
      </c>
      <c r="J15" s="9" t="s">
        <v>102</v>
      </c>
      <c r="K15" s="9" t="s">
        <v>103</v>
      </c>
      <c r="L15" s="21" t="s">
        <v>104</v>
      </c>
      <c r="M15" s="11"/>
      <c r="N15" s="10">
        <v>0</v>
      </c>
      <c r="O15" s="10">
        <v>142.19999999999999</v>
      </c>
      <c r="P15" s="10">
        <f t="shared" si="0"/>
        <v>142.19999999999999</v>
      </c>
      <c r="Q15" s="11"/>
      <c r="R15" s="9" t="s">
        <v>94</v>
      </c>
      <c r="S15" s="10"/>
      <c r="T15" s="11"/>
      <c r="U15" s="12">
        <v>1.4999999999999999E-2</v>
      </c>
      <c r="V15" s="9" t="s">
        <v>25</v>
      </c>
      <c r="W15" s="13">
        <v>2.6913034499999999</v>
      </c>
      <c r="X15" s="11"/>
      <c r="Y15" s="10">
        <v>60</v>
      </c>
      <c r="Z15" s="12">
        <v>0</v>
      </c>
      <c r="AA15" s="12">
        <v>0.97499999999999998</v>
      </c>
      <c r="AB15" s="12">
        <v>0</v>
      </c>
      <c r="AC15" s="12">
        <v>2.5000000000000001E-2</v>
      </c>
      <c r="AD15" s="9" t="s">
        <v>46</v>
      </c>
      <c r="AE15" s="10">
        <v>2.9999999999999997E-4</v>
      </c>
      <c r="AF15" s="9" t="s">
        <v>36</v>
      </c>
      <c r="AG15" s="9"/>
      <c r="AH15" s="10">
        <v>1.2340000000000001E-3</v>
      </c>
    </row>
    <row r="16" spans="1:34" s="14" customFormat="1" ht="72" x14ac:dyDescent="0.3">
      <c r="A16" s="25" t="s">
        <v>105</v>
      </c>
      <c r="B16" s="22" t="s">
        <v>260</v>
      </c>
      <c r="C16" s="9" t="s">
        <v>43</v>
      </c>
      <c r="D16" s="9" t="s">
        <v>108</v>
      </c>
      <c r="E16" s="10" t="s">
        <v>106</v>
      </c>
      <c r="F16" s="10">
        <v>1</v>
      </c>
      <c r="G16" s="10">
        <v>2430</v>
      </c>
      <c r="H16" s="11"/>
      <c r="I16" s="9" t="s">
        <v>48</v>
      </c>
      <c r="J16" s="9" t="s">
        <v>109</v>
      </c>
      <c r="K16" s="9" t="s">
        <v>110</v>
      </c>
      <c r="L16" s="21" t="s">
        <v>111</v>
      </c>
      <c r="M16" s="11"/>
      <c r="N16" s="18">
        <v>0</v>
      </c>
      <c r="O16" s="13">
        <v>0.2</v>
      </c>
      <c r="P16" s="13">
        <f t="shared" si="0"/>
        <v>0.2</v>
      </c>
      <c r="Q16" s="11"/>
      <c r="R16" s="9" t="s">
        <v>107</v>
      </c>
      <c r="S16" s="10"/>
      <c r="T16" s="11"/>
      <c r="U16" s="12">
        <v>0.01</v>
      </c>
      <c r="V16" s="9" t="s">
        <v>25</v>
      </c>
      <c r="W16" s="13">
        <v>2.3255789999999999E-3</v>
      </c>
      <c r="X16" s="11"/>
      <c r="Y16" s="10">
        <v>60</v>
      </c>
      <c r="Z16" s="12">
        <v>0.01</v>
      </c>
      <c r="AA16" s="12">
        <v>0.96499999999999997</v>
      </c>
      <c r="AB16" s="12">
        <v>0</v>
      </c>
      <c r="AC16" s="12">
        <v>2.5000000000000001E-2</v>
      </c>
      <c r="AD16" s="9" t="s">
        <v>46</v>
      </c>
      <c r="AE16" s="10">
        <v>2.9999999999999997E-4</v>
      </c>
      <c r="AF16" s="9" t="s">
        <v>36</v>
      </c>
      <c r="AG16" s="9"/>
      <c r="AH16" s="10">
        <v>1.2340000000000001E-3</v>
      </c>
    </row>
    <row r="17" spans="1:34" s="14" customFormat="1" ht="57.6" x14ac:dyDescent="0.3">
      <c r="A17" s="25" t="s">
        <v>113</v>
      </c>
      <c r="B17" s="22" t="s">
        <v>261</v>
      </c>
      <c r="C17" s="9" t="s">
        <v>112</v>
      </c>
      <c r="D17" s="9" t="s">
        <v>116</v>
      </c>
      <c r="E17" s="10" t="s">
        <v>23</v>
      </c>
      <c r="F17" s="10">
        <v>15</v>
      </c>
      <c r="G17" s="10">
        <v>15</v>
      </c>
      <c r="H17" s="11"/>
      <c r="I17" s="9" t="s">
        <v>117</v>
      </c>
      <c r="J17" s="9" t="s">
        <v>118</v>
      </c>
      <c r="K17" s="9" t="s">
        <v>119</v>
      </c>
      <c r="L17" s="21" t="s">
        <v>120</v>
      </c>
      <c r="M17" s="11"/>
      <c r="N17" s="15">
        <v>-0.17499999999999999</v>
      </c>
      <c r="O17" s="15">
        <v>47.174999999999997</v>
      </c>
      <c r="P17" s="15">
        <f t="shared" si="0"/>
        <v>47</v>
      </c>
      <c r="Q17" s="11"/>
      <c r="R17" s="9" t="s">
        <v>45</v>
      </c>
      <c r="S17" s="10"/>
      <c r="T17" s="11"/>
      <c r="U17" s="12">
        <v>7.0000000000000007E-2</v>
      </c>
      <c r="V17" s="9" t="s">
        <v>61</v>
      </c>
      <c r="W17" s="13">
        <v>3.3287922490000001</v>
      </c>
      <c r="X17" s="11"/>
      <c r="Y17" s="10">
        <v>60</v>
      </c>
      <c r="Z17" s="12">
        <v>0</v>
      </c>
      <c r="AA17" s="12">
        <v>0</v>
      </c>
      <c r="AB17" s="12">
        <v>0.95</v>
      </c>
      <c r="AC17" s="12">
        <v>0.05</v>
      </c>
      <c r="AD17" s="9" t="s">
        <v>114</v>
      </c>
      <c r="AE17" s="10">
        <v>2.0699999999999998</v>
      </c>
      <c r="AF17" s="9" t="s">
        <v>21</v>
      </c>
      <c r="AG17" s="9" t="s">
        <v>115</v>
      </c>
      <c r="AH17" s="10">
        <v>2.5999999999999999E-3</v>
      </c>
    </row>
    <row r="18" spans="1:34" s="14" customFormat="1" ht="100.8" x14ac:dyDescent="0.3">
      <c r="A18" s="25" t="s">
        <v>121</v>
      </c>
      <c r="B18" s="22" t="s">
        <v>262</v>
      </c>
      <c r="C18" s="9" t="s">
        <v>112</v>
      </c>
      <c r="D18" s="9" t="s">
        <v>123</v>
      </c>
      <c r="E18" s="10" t="s">
        <v>23</v>
      </c>
      <c r="F18" s="10">
        <v>24</v>
      </c>
      <c r="G18" s="10">
        <v>24</v>
      </c>
      <c r="H18" s="11"/>
      <c r="I18" s="9" t="s">
        <v>117</v>
      </c>
      <c r="J18" s="9" t="s">
        <v>124</v>
      </c>
      <c r="K18" s="9" t="s">
        <v>125</v>
      </c>
      <c r="L18" s="21" t="s">
        <v>126</v>
      </c>
      <c r="M18" s="11"/>
      <c r="N18" s="10">
        <v>-3.78</v>
      </c>
      <c r="O18" s="10">
        <v>38.28</v>
      </c>
      <c r="P18" s="15">
        <f t="shared" si="0"/>
        <v>34.5</v>
      </c>
      <c r="Q18" s="11"/>
      <c r="R18" s="9" t="s">
        <v>45</v>
      </c>
      <c r="S18" s="10"/>
      <c r="T18" s="11"/>
      <c r="U18" s="12">
        <v>7.0000000000000007E-2</v>
      </c>
      <c r="V18" s="9" t="s">
        <v>61</v>
      </c>
      <c r="W18" s="13">
        <v>2.726173518</v>
      </c>
      <c r="X18" s="11"/>
      <c r="Y18" s="10">
        <v>60</v>
      </c>
      <c r="Z18" s="12">
        <v>0</v>
      </c>
      <c r="AA18" s="12">
        <v>0.01</v>
      </c>
      <c r="AB18" s="12">
        <v>0</v>
      </c>
      <c r="AC18" s="12">
        <v>0.99</v>
      </c>
      <c r="AD18" s="9" t="s">
        <v>122</v>
      </c>
      <c r="AE18" s="10"/>
      <c r="AF18" s="9" t="s">
        <v>21</v>
      </c>
      <c r="AG18" s="9" t="s">
        <v>115</v>
      </c>
      <c r="AH18" s="10">
        <v>2.5999999999999999E-3</v>
      </c>
    </row>
    <row r="19" spans="1:34" s="14" customFormat="1" ht="115.2" x14ac:dyDescent="0.3">
      <c r="A19" s="25" t="s">
        <v>127</v>
      </c>
      <c r="B19" s="22" t="s">
        <v>263</v>
      </c>
      <c r="C19" s="9" t="s">
        <v>112</v>
      </c>
      <c r="D19" s="9" t="s">
        <v>128</v>
      </c>
      <c r="E19" s="10" t="s">
        <v>23</v>
      </c>
      <c r="F19" s="10">
        <v>115</v>
      </c>
      <c r="G19" s="10">
        <v>31.5</v>
      </c>
      <c r="H19" s="11"/>
      <c r="I19" s="9" t="s">
        <v>117</v>
      </c>
      <c r="J19" s="9" t="s">
        <v>129</v>
      </c>
      <c r="K19" s="9" t="s">
        <v>130</v>
      </c>
      <c r="L19" s="21" t="s">
        <v>131</v>
      </c>
      <c r="M19" s="11"/>
      <c r="N19" s="10">
        <v>0</v>
      </c>
      <c r="O19" s="17">
        <v>115</v>
      </c>
      <c r="P19" s="17">
        <f t="shared" si="0"/>
        <v>115</v>
      </c>
      <c r="Q19" s="11"/>
      <c r="R19" s="9" t="s">
        <v>45</v>
      </c>
      <c r="S19" s="10"/>
      <c r="T19" s="11"/>
      <c r="U19" s="12">
        <v>7.0000000000000007E-2</v>
      </c>
      <c r="V19" s="9" t="s">
        <v>61</v>
      </c>
      <c r="W19" s="13">
        <v>8.2534905750000007</v>
      </c>
      <c r="X19" s="11"/>
      <c r="Y19" s="10">
        <v>60</v>
      </c>
      <c r="Z19" s="12">
        <v>0</v>
      </c>
      <c r="AA19" s="12">
        <v>0</v>
      </c>
      <c r="AB19" s="12">
        <v>0.95</v>
      </c>
      <c r="AC19" s="12">
        <v>0.05</v>
      </c>
      <c r="AD19" s="9" t="s">
        <v>114</v>
      </c>
      <c r="AE19" s="10">
        <v>2.0699999999999998</v>
      </c>
      <c r="AF19" s="9" t="s">
        <v>21</v>
      </c>
      <c r="AG19" s="9" t="s">
        <v>115</v>
      </c>
      <c r="AH19" s="10">
        <v>2.5999999999999999E-3</v>
      </c>
    </row>
    <row r="20" spans="1:34" s="14" customFormat="1" ht="28.8" x14ac:dyDescent="0.3">
      <c r="A20" s="25" t="s">
        <v>132</v>
      </c>
      <c r="B20" s="22" t="s">
        <v>264</v>
      </c>
      <c r="C20" s="9" t="s">
        <v>59</v>
      </c>
      <c r="D20" s="9" t="s">
        <v>135</v>
      </c>
      <c r="E20" s="10" t="s">
        <v>133</v>
      </c>
      <c r="F20" s="10">
        <v>4.12</v>
      </c>
      <c r="G20" s="10" t="s">
        <v>134</v>
      </c>
      <c r="H20" s="11"/>
      <c r="I20" s="9" t="s">
        <v>66</v>
      </c>
      <c r="J20" s="9" t="s">
        <v>67</v>
      </c>
      <c r="K20" s="9" t="s">
        <v>136</v>
      </c>
      <c r="L20" s="16" t="s">
        <v>242</v>
      </c>
      <c r="M20" s="11"/>
      <c r="N20" s="10">
        <v>-7.85</v>
      </c>
      <c r="O20" s="10">
        <v>4.25</v>
      </c>
      <c r="P20" s="15">
        <f t="shared" si="0"/>
        <v>-3.5999999999999996</v>
      </c>
      <c r="Q20" s="11"/>
      <c r="R20" s="9"/>
      <c r="S20" s="10">
        <v>0.43</v>
      </c>
      <c r="T20" s="11"/>
      <c r="U20" s="12">
        <v>0.02</v>
      </c>
      <c r="V20" s="9" t="s">
        <v>61</v>
      </c>
      <c r="W20" s="13">
        <v>9.5181111999999998E-2</v>
      </c>
      <c r="X20" s="11"/>
      <c r="Y20" s="10">
        <v>60</v>
      </c>
      <c r="Z20" s="12">
        <v>0</v>
      </c>
      <c r="AA20" s="12">
        <v>0</v>
      </c>
      <c r="AB20" s="12">
        <v>0.99</v>
      </c>
      <c r="AC20" s="12">
        <v>0.01</v>
      </c>
      <c r="AD20" s="9" t="s">
        <v>62</v>
      </c>
      <c r="AE20" s="10">
        <v>1.29E-2</v>
      </c>
      <c r="AF20" s="9" t="s">
        <v>63</v>
      </c>
      <c r="AG20" s="9"/>
      <c r="AH20" s="10">
        <v>0.82801400000000003</v>
      </c>
    </row>
    <row r="21" spans="1:34" s="14" customFormat="1" ht="28.8" x14ac:dyDescent="0.3">
      <c r="A21" s="25" t="s">
        <v>137</v>
      </c>
      <c r="B21" s="22" t="s">
        <v>265</v>
      </c>
      <c r="C21" s="9" t="s">
        <v>69</v>
      </c>
      <c r="D21" s="9" t="s">
        <v>138</v>
      </c>
      <c r="E21" s="10" t="s">
        <v>23</v>
      </c>
      <c r="F21" s="10">
        <v>2100</v>
      </c>
      <c r="G21" s="10">
        <v>2100</v>
      </c>
      <c r="H21" s="11"/>
      <c r="I21" s="9" t="s">
        <v>38</v>
      </c>
      <c r="J21" s="9" t="s">
        <v>139</v>
      </c>
      <c r="K21" s="9" t="s">
        <v>140</v>
      </c>
      <c r="L21" s="9"/>
      <c r="M21" s="11"/>
      <c r="N21" s="10">
        <v>0</v>
      </c>
      <c r="O21" s="17">
        <v>299.23656629999999</v>
      </c>
      <c r="P21" s="17">
        <f t="shared" si="0"/>
        <v>299.23656629999999</v>
      </c>
      <c r="Q21" s="11"/>
      <c r="R21" s="9" t="s">
        <v>24</v>
      </c>
      <c r="S21" s="10"/>
      <c r="T21" s="11"/>
      <c r="U21" s="12">
        <v>0.04</v>
      </c>
      <c r="V21" s="9" t="s">
        <v>25</v>
      </c>
      <c r="W21" s="13">
        <v>13.657925560000001</v>
      </c>
      <c r="X21" s="11"/>
      <c r="Y21" s="10">
        <v>60</v>
      </c>
      <c r="Z21" s="12">
        <v>0</v>
      </c>
      <c r="AA21" s="12">
        <v>0.97499999999999998</v>
      </c>
      <c r="AB21" s="12">
        <v>0</v>
      </c>
      <c r="AC21" s="12">
        <v>2.5000000000000001E-2</v>
      </c>
      <c r="AD21" s="9" t="s">
        <v>46</v>
      </c>
      <c r="AE21" s="10">
        <v>2.9999999999999997E-4</v>
      </c>
      <c r="AF21" s="9" t="s">
        <v>36</v>
      </c>
      <c r="AG21" s="9"/>
      <c r="AH21" s="10">
        <v>1.2340000000000001E-3</v>
      </c>
    </row>
    <row r="22" spans="1:34" s="14" customFormat="1" ht="43.2" x14ac:dyDescent="0.3">
      <c r="A22" s="25" t="s">
        <v>141</v>
      </c>
      <c r="B22" s="22" t="s">
        <v>266</v>
      </c>
      <c r="C22" s="9" t="s">
        <v>69</v>
      </c>
      <c r="D22" s="9" t="s">
        <v>142</v>
      </c>
      <c r="E22" s="10" t="s">
        <v>23</v>
      </c>
      <c r="F22" s="10">
        <v>2100</v>
      </c>
      <c r="G22" s="10">
        <v>2100</v>
      </c>
      <c r="H22" s="11"/>
      <c r="I22" s="9" t="s">
        <v>38</v>
      </c>
      <c r="J22" s="9" t="s">
        <v>143</v>
      </c>
      <c r="K22" s="9" t="s">
        <v>144</v>
      </c>
      <c r="L22" s="9"/>
      <c r="M22" s="11"/>
      <c r="N22" s="10">
        <v>0</v>
      </c>
      <c r="O22" s="17">
        <v>329.85989819999998</v>
      </c>
      <c r="P22" s="17">
        <f t="shared" si="0"/>
        <v>329.85989819999998</v>
      </c>
      <c r="Q22" s="11"/>
      <c r="R22" s="9" t="s">
        <v>24</v>
      </c>
      <c r="S22" s="10"/>
      <c r="T22" s="11"/>
      <c r="U22" s="12">
        <v>0.04</v>
      </c>
      <c r="V22" s="9" t="s">
        <v>25</v>
      </c>
      <c r="W22" s="13">
        <v>14.882858840000001</v>
      </c>
      <c r="X22" s="11"/>
      <c r="Y22" s="10">
        <v>60</v>
      </c>
      <c r="Z22" s="12">
        <v>0</v>
      </c>
      <c r="AA22" s="12">
        <v>0.97499999999999998</v>
      </c>
      <c r="AB22" s="12">
        <v>0</v>
      </c>
      <c r="AC22" s="12">
        <v>2.5000000000000001E-2</v>
      </c>
      <c r="AD22" s="9" t="s">
        <v>46</v>
      </c>
      <c r="AE22" s="10">
        <v>2.9999999999999997E-4</v>
      </c>
      <c r="AF22" s="9" t="s">
        <v>36</v>
      </c>
      <c r="AG22" s="9"/>
      <c r="AH22" s="10">
        <v>1.2340000000000001E-3</v>
      </c>
    </row>
    <row r="23" spans="1:34" s="14" customFormat="1" ht="28.8" x14ac:dyDescent="0.3">
      <c r="A23" s="25" t="s">
        <v>145</v>
      </c>
      <c r="B23" s="22" t="s">
        <v>267</v>
      </c>
      <c r="C23" s="9" t="s">
        <v>74</v>
      </c>
      <c r="D23" s="9" t="s">
        <v>146</v>
      </c>
      <c r="E23" s="10" t="s">
        <v>23</v>
      </c>
      <c r="F23" s="10">
        <v>1700</v>
      </c>
      <c r="G23" s="10">
        <v>1700</v>
      </c>
      <c r="H23" s="11"/>
      <c r="I23" s="9" t="s">
        <v>83</v>
      </c>
      <c r="J23" s="9" t="s">
        <v>147</v>
      </c>
      <c r="K23" s="9" t="s">
        <v>148</v>
      </c>
      <c r="L23" s="9"/>
      <c r="M23" s="11"/>
      <c r="N23" s="10">
        <v>0</v>
      </c>
      <c r="O23" s="17">
        <v>221</v>
      </c>
      <c r="P23" s="17">
        <f t="shared" si="0"/>
        <v>221</v>
      </c>
      <c r="Q23" s="11"/>
      <c r="R23" s="9" t="s">
        <v>45</v>
      </c>
      <c r="S23" s="10"/>
      <c r="T23" s="11"/>
      <c r="U23" s="12">
        <v>0.04</v>
      </c>
      <c r="V23" s="9" t="s">
        <v>25</v>
      </c>
      <c r="W23" s="13">
        <v>10.56997659</v>
      </c>
      <c r="X23" s="11"/>
      <c r="Y23" s="10">
        <v>30</v>
      </c>
      <c r="Z23" s="12">
        <v>0</v>
      </c>
      <c r="AA23" s="12">
        <v>0.97499999999999998</v>
      </c>
      <c r="AB23" s="12">
        <v>0</v>
      </c>
      <c r="AC23" s="12">
        <v>2.5000000000000001E-2</v>
      </c>
      <c r="AD23" s="9" t="s">
        <v>46</v>
      </c>
      <c r="AE23" s="10">
        <v>2.9999999999999997E-4</v>
      </c>
      <c r="AF23" s="9" t="s">
        <v>36</v>
      </c>
      <c r="AG23" s="9" t="s">
        <v>64</v>
      </c>
      <c r="AH23" s="10">
        <v>1.2340000000000001E-3</v>
      </c>
    </row>
    <row r="24" spans="1:34" s="14" customFormat="1" ht="28.8" x14ac:dyDescent="0.3">
      <c r="A24" s="25" t="s">
        <v>150</v>
      </c>
      <c r="B24" s="22" t="s">
        <v>268</v>
      </c>
      <c r="C24" s="9" t="s">
        <v>149</v>
      </c>
      <c r="D24" s="9" t="s">
        <v>151</v>
      </c>
      <c r="E24" s="10" t="s">
        <v>106</v>
      </c>
      <c r="F24" s="10">
        <v>1</v>
      </c>
      <c r="G24" s="10">
        <v>940</v>
      </c>
      <c r="H24" s="11"/>
      <c r="I24" s="9" t="s">
        <v>83</v>
      </c>
      <c r="J24" s="9" t="s">
        <v>152</v>
      </c>
      <c r="K24" s="9" t="s">
        <v>153</v>
      </c>
      <c r="L24" s="9"/>
      <c r="M24" s="11"/>
      <c r="N24" s="10">
        <v>0</v>
      </c>
      <c r="O24" s="13">
        <v>2.54</v>
      </c>
      <c r="P24" s="13">
        <f t="shared" si="0"/>
        <v>2.54</v>
      </c>
      <c r="Q24" s="11"/>
      <c r="R24" s="9" t="s">
        <v>107</v>
      </c>
      <c r="S24" s="10"/>
      <c r="T24" s="11"/>
      <c r="U24" s="12">
        <v>0.05</v>
      </c>
      <c r="V24" s="9" t="s">
        <v>61</v>
      </c>
      <c r="W24" s="13">
        <v>0.12861342200000001</v>
      </c>
      <c r="X24" s="11"/>
      <c r="Y24" s="10">
        <v>60</v>
      </c>
      <c r="Z24" s="12">
        <v>0</v>
      </c>
      <c r="AA24" s="12">
        <v>0</v>
      </c>
      <c r="AB24" s="12">
        <v>1</v>
      </c>
      <c r="AC24" s="12">
        <v>0</v>
      </c>
      <c r="AD24" s="9" t="s">
        <v>114</v>
      </c>
      <c r="AE24" s="10">
        <v>2.0699999999999998</v>
      </c>
      <c r="AF24" s="9" t="s">
        <v>27</v>
      </c>
      <c r="AG24" s="9" t="s">
        <v>28</v>
      </c>
      <c r="AH24" s="10">
        <v>0</v>
      </c>
    </row>
    <row r="25" spans="1:34" s="14" customFormat="1" ht="28.8" x14ac:dyDescent="0.3">
      <c r="A25" s="25" t="s">
        <v>154</v>
      </c>
      <c r="B25" s="22" t="s">
        <v>269</v>
      </c>
      <c r="C25" s="9" t="s">
        <v>149</v>
      </c>
      <c r="D25" s="9" t="s">
        <v>155</v>
      </c>
      <c r="E25" s="10" t="s">
        <v>106</v>
      </c>
      <c r="F25" s="10">
        <v>1</v>
      </c>
      <c r="G25" s="10">
        <v>910</v>
      </c>
      <c r="H25" s="11"/>
      <c r="I25" s="9" t="s">
        <v>83</v>
      </c>
      <c r="J25" s="9" t="s">
        <v>156</v>
      </c>
      <c r="K25" s="9" t="s">
        <v>157</v>
      </c>
      <c r="L25" s="9"/>
      <c r="M25" s="11"/>
      <c r="N25" s="10">
        <v>0</v>
      </c>
      <c r="O25" s="13">
        <v>4.49</v>
      </c>
      <c r="P25" s="13">
        <f t="shared" si="0"/>
        <v>4.49</v>
      </c>
      <c r="Q25" s="11"/>
      <c r="R25" s="9" t="s">
        <v>107</v>
      </c>
      <c r="S25" s="10"/>
      <c r="T25" s="11"/>
      <c r="U25" s="12">
        <v>0.05</v>
      </c>
      <c r="V25" s="9" t="s">
        <v>61</v>
      </c>
      <c r="W25" s="13">
        <v>0.22611342200000001</v>
      </c>
      <c r="X25" s="11"/>
      <c r="Y25" s="10">
        <v>60</v>
      </c>
      <c r="Z25" s="12">
        <v>0</v>
      </c>
      <c r="AA25" s="12">
        <v>0</v>
      </c>
      <c r="AB25" s="12">
        <v>1</v>
      </c>
      <c r="AC25" s="12">
        <v>0</v>
      </c>
      <c r="AD25" s="9" t="s">
        <v>114</v>
      </c>
      <c r="AE25" s="10">
        <v>2.0699999999999998</v>
      </c>
      <c r="AF25" s="9" t="s">
        <v>27</v>
      </c>
      <c r="AG25" s="9" t="s">
        <v>28</v>
      </c>
      <c r="AH25" s="10">
        <v>0</v>
      </c>
    </row>
    <row r="26" spans="1:34" s="14" customFormat="1" ht="28.8" x14ac:dyDescent="0.3">
      <c r="A26" s="25" t="s">
        <v>158</v>
      </c>
      <c r="B26" s="22" t="s">
        <v>270</v>
      </c>
      <c r="C26" s="9" t="s">
        <v>149</v>
      </c>
      <c r="D26" s="9" t="s">
        <v>159</v>
      </c>
      <c r="E26" s="10" t="s">
        <v>106</v>
      </c>
      <c r="F26" s="10">
        <v>1</v>
      </c>
      <c r="G26" s="10">
        <v>1380</v>
      </c>
      <c r="H26" s="11"/>
      <c r="I26" s="9" t="s">
        <v>83</v>
      </c>
      <c r="J26" s="9" t="s">
        <v>160</v>
      </c>
      <c r="K26" s="9" t="s">
        <v>161</v>
      </c>
      <c r="L26" s="9"/>
      <c r="M26" s="11"/>
      <c r="N26" s="10">
        <v>0</v>
      </c>
      <c r="O26" s="13">
        <v>3.23</v>
      </c>
      <c r="P26" s="13">
        <f t="shared" si="0"/>
        <v>3.23</v>
      </c>
      <c r="Q26" s="11"/>
      <c r="R26" s="9" t="s">
        <v>107</v>
      </c>
      <c r="S26" s="10"/>
      <c r="T26" s="11"/>
      <c r="U26" s="12">
        <v>0.05</v>
      </c>
      <c r="V26" s="9" t="s">
        <v>61</v>
      </c>
      <c r="W26" s="13">
        <v>0.16311342200000001</v>
      </c>
      <c r="X26" s="11"/>
      <c r="Y26" s="10">
        <v>60</v>
      </c>
      <c r="Z26" s="12">
        <v>0</v>
      </c>
      <c r="AA26" s="12">
        <v>0</v>
      </c>
      <c r="AB26" s="12">
        <v>1</v>
      </c>
      <c r="AC26" s="12">
        <v>0</v>
      </c>
      <c r="AD26" s="9" t="s">
        <v>114</v>
      </c>
      <c r="AE26" s="10">
        <v>2.0699999999999998</v>
      </c>
      <c r="AF26" s="9" t="s">
        <v>27</v>
      </c>
      <c r="AG26" s="9" t="s">
        <v>28</v>
      </c>
      <c r="AH26" s="10">
        <v>0</v>
      </c>
    </row>
    <row r="27" spans="1:34" s="14" customFormat="1" ht="57.6" x14ac:dyDescent="0.3">
      <c r="A27" s="25" t="s">
        <v>162</v>
      </c>
      <c r="B27" s="22" t="s">
        <v>271</v>
      </c>
      <c r="C27" s="9" t="s">
        <v>69</v>
      </c>
      <c r="D27" s="9" t="s">
        <v>163</v>
      </c>
      <c r="E27" s="10" t="s">
        <v>106</v>
      </c>
      <c r="F27" s="10">
        <v>1</v>
      </c>
      <c r="G27" s="10">
        <v>1800</v>
      </c>
      <c r="H27" s="11"/>
      <c r="I27" s="9" t="s">
        <v>30</v>
      </c>
      <c r="J27" s="9" t="s">
        <v>164</v>
      </c>
      <c r="K27" s="9" t="s">
        <v>165</v>
      </c>
      <c r="L27" s="21" t="s">
        <v>166</v>
      </c>
      <c r="M27" s="11"/>
      <c r="N27" s="10">
        <v>-5.8799999999999998E-2</v>
      </c>
      <c r="O27" s="10">
        <v>0.2298</v>
      </c>
      <c r="P27" s="19">
        <f t="shared" si="0"/>
        <v>0.17100000000000001</v>
      </c>
      <c r="Q27" s="11"/>
      <c r="R27" s="9" t="s">
        <v>24</v>
      </c>
      <c r="S27" s="10"/>
      <c r="T27" s="11"/>
      <c r="U27" s="12">
        <v>0.04</v>
      </c>
      <c r="V27" s="9" t="s">
        <v>25</v>
      </c>
      <c r="W27" s="13">
        <v>1.2348029999999999E-2</v>
      </c>
      <c r="X27" s="11"/>
      <c r="Y27" s="10">
        <v>30</v>
      </c>
      <c r="Z27" s="12">
        <v>0</v>
      </c>
      <c r="AA27" s="12">
        <v>0.97499999999999998</v>
      </c>
      <c r="AB27" s="12">
        <v>0</v>
      </c>
      <c r="AC27" s="12">
        <v>2.5000000000000001E-2</v>
      </c>
      <c r="AD27" s="9" t="s">
        <v>46</v>
      </c>
      <c r="AE27" s="10">
        <v>2.9999999999999997E-4</v>
      </c>
      <c r="AF27" s="9" t="s">
        <v>36</v>
      </c>
      <c r="AG27" s="9"/>
      <c r="AH27" s="10">
        <v>1.2340000000000001E-3</v>
      </c>
    </row>
    <row r="28" spans="1:34" s="14" customFormat="1" ht="43.2" x14ac:dyDescent="0.3">
      <c r="A28" s="25" t="s">
        <v>167</v>
      </c>
      <c r="B28" s="22" t="s">
        <v>272</v>
      </c>
      <c r="C28" s="9" t="s">
        <v>69</v>
      </c>
      <c r="D28" s="9" t="s">
        <v>168</v>
      </c>
      <c r="E28" s="10" t="s">
        <v>106</v>
      </c>
      <c r="F28" s="10">
        <v>1</v>
      </c>
      <c r="G28" s="10">
        <v>2100</v>
      </c>
      <c r="H28" s="11"/>
      <c r="I28" s="9" t="s">
        <v>30</v>
      </c>
      <c r="J28" s="9" t="s">
        <v>169</v>
      </c>
      <c r="K28" s="9" t="s">
        <v>170</v>
      </c>
      <c r="L28" s="9"/>
      <c r="M28" s="11"/>
      <c r="N28" s="10">
        <v>0</v>
      </c>
      <c r="O28" s="19">
        <v>0.45823999999999998</v>
      </c>
      <c r="P28" s="19">
        <f t="shared" si="0"/>
        <v>0.45823999999999998</v>
      </c>
      <c r="Q28" s="11"/>
      <c r="R28" s="9" t="s">
        <v>24</v>
      </c>
      <c r="S28" s="10"/>
      <c r="T28" s="11"/>
      <c r="U28" s="12">
        <v>0.08</v>
      </c>
      <c r="V28" s="9" t="s">
        <v>25</v>
      </c>
      <c r="W28" s="13">
        <v>3.8267259999999997E-2</v>
      </c>
      <c r="X28" s="11"/>
      <c r="Y28" s="10">
        <v>60</v>
      </c>
      <c r="Z28" s="12">
        <v>0</v>
      </c>
      <c r="AA28" s="12">
        <v>0.97499999999999998</v>
      </c>
      <c r="AB28" s="12">
        <v>0</v>
      </c>
      <c r="AC28" s="12">
        <v>2.5000000000000001E-2</v>
      </c>
      <c r="AD28" s="9" t="s">
        <v>46</v>
      </c>
      <c r="AE28" s="10">
        <v>2.9999999999999997E-4</v>
      </c>
      <c r="AF28" s="9" t="s">
        <v>36</v>
      </c>
      <c r="AG28" s="9"/>
      <c r="AH28" s="10">
        <v>1.2340000000000001E-3</v>
      </c>
    </row>
    <row r="29" spans="1:34" s="14" customFormat="1" ht="72" x14ac:dyDescent="0.3">
      <c r="A29" s="25" t="s">
        <v>171</v>
      </c>
      <c r="B29" s="22" t="s">
        <v>273</v>
      </c>
      <c r="C29" s="9" t="s">
        <v>92</v>
      </c>
      <c r="D29" s="9" t="s">
        <v>172</v>
      </c>
      <c r="E29" s="10" t="s">
        <v>23</v>
      </c>
      <c r="F29" s="10">
        <v>2400</v>
      </c>
      <c r="G29" s="10">
        <v>2400</v>
      </c>
      <c r="H29" s="11"/>
      <c r="I29" s="9" t="s">
        <v>101</v>
      </c>
      <c r="J29" s="9" t="s">
        <v>102</v>
      </c>
      <c r="K29" s="9" t="s">
        <v>173</v>
      </c>
      <c r="L29" s="21" t="s">
        <v>104</v>
      </c>
      <c r="M29" s="11"/>
      <c r="N29" s="10">
        <v>0</v>
      </c>
      <c r="O29" s="10">
        <v>217.2</v>
      </c>
      <c r="P29" s="10">
        <f t="shared" si="0"/>
        <v>217.2</v>
      </c>
      <c r="Q29" s="11"/>
      <c r="R29" s="9" t="s">
        <v>94</v>
      </c>
      <c r="S29" s="10"/>
      <c r="T29" s="11"/>
      <c r="U29" s="12">
        <v>0.08</v>
      </c>
      <c r="V29" s="9" t="s">
        <v>25</v>
      </c>
      <c r="W29" s="13">
        <v>20.482504070000001</v>
      </c>
      <c r="X29" s="11"/>
      <c r="Y29" s="10">
        <v>60</v>
      </c>
      <c r="Z29" s="12">
        <v>0</v>
      </c>
      <c r="AA29" s="12">
        <v>0.97499999999999998</v>
      </c>
      <c r="AB29" s="12">
        <v>0</v>
      </c>
      <c r="AC29" s="12">
        <v>2.5000000000000001E-2</v>
      </c>
      <c r="AD29" s="9" t="s">
        <v>46</v>
      </c>
      <c r="AE29" s="10">
        <v>2.9999999999999997E-4</v>
      </c>
      <c r="AF29" s="9" t="s">
        <v>36</v>
      </c>
      <c r="AG29" s="9"/>
      <c r="AH29" s="10">
        <v>1.2340000000000001E-3</v>
      </c>
    </row>
    <row r="30" spans="1:34" s="14" customFormat="1" ht="57.6" x14ac:dyDescent="0.3">
      <c r="A30" s="25" t="s">
        <v>175</v>
      </c>
      <c r="B30" s="22" t="s">
        <v>274</v>
      </c>
      <c r="C30" s="9" t="s">
        <v>174</v>
      </c>
      <c r="D30" s="9" t="s">
        <v>178</v>
      </c>
      <c r="E30" s="10" t="s">
        <v>106</v>
      </c>
      <c r="F30" s="10">
        <v>1</v>
      </c>
      <c r="G30" s="10">
        <v>7850</v>
      </c>
      <c r="H30" s="11"/>
      <c r="I30" s="9" t="s">
        <v>30</v>
      </c>
      <c r="J30" s="9" t="s">
        <v>179</v>
      </c>
      <c r="K30" s="9"/>
      <c r="L30" s="21" t="s">
        <v>180</v>
      </c>
      <c r="M30" s="11"/>
      <c r="N30" s="10">
        <v>0</v>
      </c>
      <c r="O30" s="13">
        <v>2.67</v>
      </c>
      <c r="P30" s="13">
        <f t="shared" si="0"/>
        <v>2.67</v>
      </c>
      <c r="Q30" s="11"/>
      <c r="R30" s="9" t="s">
        <v>107</v>
      </c>
      <c r="S30" s="10"/>
      <c r="T30" s="11"/>
      <c r="U30" s="12">
        <v>0.01</v>
      </c>
      <c r="V30" s="9" t="s">
        <v>25</v>
      </c>
      <c r="W30" s="13">
        <v>2.7043144000000002E-2</v>
      </c>
      <c r="X30" s="11"/>
      <c r="Y30" s="10">
        <v>60</v>
      </c>
      <c r="Z30" s="12">
        <v>0.05</v>
      </c>
      <c r="AA30" s="12">
        <v>0.93</v>
      </c>
      <c r="AB30" s="12">
        <v>0</v>
      </c>
      <c r="AC30" s="12">
        <v>0.02</v>
      </c>
      <c r="AD30" s="9" t="s">
        <v>176</v>
      </c>
      <c r="AE30" s="10">
        <v>2.2000000000000001E-3</v>
      </c>
      <c r="AF30" s="9" t="s">
        <v>177</v>
      </c>
      <c r="AG30" s="9"/>
      <c r="AH30" s="10">
        <v>1.2639999999999999E-3</v>
      </c>
    </row>
    <row r="31" spans="1:34" s="14" customFormat="1" ht="43.2" x14ac:dyDescent="0.3">
      <c r="A31" s="25" t="s">
        <v>181</v>
      </c>
      <c r="B31" s="22" t="s">
        <v>275</v>
      </c>
      <c r="C31" s="9" t="s">
        <v>174</v>
      </c>
      <c r="D31" s="9" t="s">
        <v>182</v>
      </c>
      <c r="E31" s="10" t="s">
        <v>106</v>
      </c>
      <c r="F31" s="10">
        <v>1</v>
      </c>
      <c r="G31" s="10">
        <v>7850</v>
      </c>
      <c r="H31" s="11"/>
      <c r="I31" s="9" t="s">
        <v>183</v>
      </c>
      <c r="J31" s="9" t="s">
        <v>184</v>
      </c>
      <c r="K31" s="9" t="s">
        <v>185</v>
      </c>
      <c r="L31" s="21" t="s">
        <v>186</v>
      </c>
      <c r="M31" s="11"/>
      <c r="N31" s="10">
        <v>0</v>
      </c>
      <c r="O31" s="19">
        <v>0.78700000000000003</v>
      </c>
      <c r="P31" s="19">
        <f t="shared" si="0"/>
        <v>0.78700000000000003</v>
      </c>
      <c r="Q31" s="11"/>
      <c r="R31" s="9" t="s">
        <v>107</v>
      </c>
      <c r="S31" s="10"/>
      <c r="T31" s="11"/>
      <c r="U31" s="12">
        <v>0.05</v>
      </c>
      <c r="V31" s="9" t="s">
        <v>25</v>
      </c>
      <c r="W31" s="13">
        <v>4.1071221999999998E-2</v>
      </c>
      <c r="X31" s="11"/>
      <c r="Y31" s="10">
        <v>60</v>
      </c>
      <c r="Z31" s="12">
        <v>0</v>
      </c>
      <c r="AA31" s="12">
        <v>0.98</v>
      </c>
      <c r="AB31" s="12">
        <v>0</v>
      </c>
      <c r="AC31" s="12">
        <v>0.02</v>
      </c>
      <c r="AD31" s="9" t="s">
        <v>176</v>
      </c>
      <c r="AE31" s="10">
        <v>2.2000000000000001E-3</v>
      </c>
      <c r="AF31" s="9" t="s">
        <v>177</v>
      </c>
      <c r="AG31" s="9"/>
      <c r="AH31" s="10">
        <v>1.2639999999999999E-3</v>
      </c>
    </row>
    <row r="32" spans="1:34" s="14" customFormat="1" ht="57.6" x14ac:dyDescent="0.3">
      <c r="A32" s="25" t="s">
        <v>187</v>
      </c>
      <c r="B32" s="22" t="s">
        <v>276</v>
      </c>
      <c r="C32" s="9" t="s">
        <v>174</v>
      </c>
      <c r="D32" s="9" t="s">
        <v>188</v>
      </c>
      <c r="E32" s="10" t="s">
        <v>106</v>
      </c>
      <c r="F32" s="10">
        <v>1</v>
      </c>
      <c r="G32" s="10">
        <v>7850</v>
      </c>
      <c r="H32" s="11"/>
      <c r="I32" s="9" t="s">
        <v>30</v>
      </c>
      <c r="J32" s="9" t="s">
        <v>189</v>
      </c>
      <c r="K32" s="9"/>
      <c r="L32" s="21" t="s">
        <v>190</v>
      </c>
      <c r="M32" s="11"/>
      <c r="N32" s="10">
        <v>0</v>
      </c>
      <c r="O32" s="13">
        <v>1.74</v>
      </c>
      <c r="P32" s="13">
        <f t="shared" si="0"/>
        <v>1.74</v>
      </c>
      <c r="Q32" s="11"/>
      <c r="R32" s="9" t="s">
        <v>107</v>
      </c>
      <c r="S32" s="10"/>
      <c r="T32" s="11"/>
      <c r="U32" s="12">
        <v>0.01</v>
      </c>
      <c r="V32" s="9" t="s">
        <v>25</v>
      </c>
      <c r="W32" s="13">
        <v>1.7743143999999999E-2</v>
      </c>
      <c r="X32" s="11"/>
      <c r="Y32" s="10">
        <v>60</v>
      </c>
      <c r="Z32" s="12">
        <v>7.0000000000000007E-2</v>
      </c>
      <c r="AA32" s="12">
        <v>0.93</v>
      </c>
      <c r="AB32" s="12">
        <v>0</v>
      </c>
      <c r="AC32" s="12">
        <v>0</v>
      </c>
      <c r="AD32" s="9" t="s">
        <v>176</v>
      </c>
      <c r="AE32" s="10">
        <v>2.2000000000000001E-3</v>
      </c>
      <c r="AF32" s="9" t="s">
        <v>177</v>
      </c>
      <c r="AG32" s="9"/>
      <c r="AH32" s="10">
        <v>1.2639999999999999E-3</v>
      </c>
    </row>
    <row r="33" spans="1:34" s="14" customFormat="1" ht="28.8" x14ac:dyDescent="0.3">
      <c r="A33" s="25" t="s">
        <v>191</v>
      </c>
      <c r="B33" s="22" t="s">
        <v>277</v>
      </c>
      <c r="C33" s="9" t="s">
        <v>174</v>
      </c>
      <c r="D33" s="9" t="s">
        <v>192</v>
      </c>
      <c r="E33" s="10" t="s">
        <v>106</v>
      </c>
      <c r="F33" s="10">
        <v>1</v>
      </c>
      <c r="G33" s="10">
        <v>7850</v>
      </c>
      <c r="H33" s="11"/>
      <c r="I33" s="9" t="s">
        <v>38</v>
      </c>
      <c r="J33" s="9" t="s">
        <v>193</v>
      </c>
      <c r="K33" s="9" t="s">
        <v>194</v>
      </c>
      <c r="L33" s="9"/>
      <c r="M33" s="11"/>
      <c r="N33" s="10">
        <v>0</v>
      </c>
      <c r="O33" s="10">
        <v>4.407</v>
      </c>
      <c r="P33" s="10">
        <f t="shared" si="0"/>
        <v>4.407</v>
      </c>
      <c r="Q33" s="11"/>
      <c r="R33" s="9" t="s">
        <v>107</v>
      </c>
      <c r="S33" s="10"/>
      <c r="T33" s="11"/>
      <c r="U33" s="12">
        <v>0.01</v>
      </c>
      <c r="V33" s="9" t="s">
        <v>25</v>
      </c>
      <c r="W33" s="13">
        <v>4.4413144000000002E-2</v>
      </c>
      <c r="X33" s="11"/>
      <c r="Y33" s="10">
        <v>60</v>
      </c>
      <c r="Z33" s="12">
        <v>7.0000000000000007E-2</v>
      </c>
      <c r="AA33" s="12">
        <v>0.93</v>
      </c>
      <c r="AB33" s="12">
        <v>0</v>
      </c>
      <c r="AC33" s="12">
        <v>0</v>
      </c>
      <c r="AD33" s="9" t="s">
        <v>176</v>
      </c>
      <c r="AE33" s="10">
        <v>2.2000000000000001E-3</v>
      </c>
      <c r="AF33" s="9" t="s">
        <v>27</v>
      </c>
      <c r="AG33" s="9" t="s">
        <v>28</v>
      </c>
      <c r="AH33" s="10">
        <v>0</v>
      </c>
    </row>
    <row r="34" spans="1:34" s="14" customFormat="1" ht="57.6" x14ac:dyDescent="0.3">
      <c r="A34" s="25" t="s">
        <v>195</v>
      </c>
      <c r="B34" s="22" t="s">
        <v>278</v>
      </c>
      <c r="C34" s="9" t="s">
        <v>33</v>
      </c>
      <c r="D34" s="9" t="s">
        <v>197</v>
      </c>
      <c r="E34" s="10" t="s">
        <v>106</v>
      </c>
      <c r="F34" s="10">
        <v>1</v>
      </c>
      <c r="G34" s="10">
        <v>1400</v>
      </c>
      <c r="H34" s="11"/>
      <c r="I34" s="9" t="s">
        <v>83</v>
      </c>
      <c r="J34" s="9" t="s">
        <v>198</v>
      </c>
      <c r="K34" s="9" t="s">
        <v>199</v>
      </c>
      <c r="L34" s="9"/>
      <c r="M34" s="11"/>
      <c r="N34" s="10">
        <v>0</v>
      </c>
      <c r="O34" s="19">
        <v>0.78</v>
      </c>
      <c r="P34" s="19">
        <f t="shared" si="0"/>
        <v>0.78</v>
      </c>
      <c r="Q34" s="11"/>
      <c r="R34" s="9" t="s">
        <v>45</v>
      </c>
      <c r="S34" s="10"/>
      <c r="T34" s="11"/>
      <c r="U34" s="12">
        <v>0.05</v>
      </c>
      <c r="V34" s="9" t="s">
        <v>25</v>
      </c>
      <c r="W34" s="13">
        <v>4.0413417E-2</v>
      </c>
      <c r="X34" s="11"/>
      <c r="Y34" s="10">
        <v>60</v>
      </c>
      <c r="Z34" s="12">
        <v>0</v>
      </c>
      <c r="AA34" s="12">
        <v>0.97499999999999998</v>
      </c>
      <c r="AB34" s="12">
        <v>0</v>
      </c>
      <c r="AC34" s="12">
        <v>2.5000000000000001E-2</v>
      </c>
      <c r="AD34" s="9" t="s">
        <v>196</v>
      </c>
      <c r="AE34" s="10">
        <v>3.2000000000000002E-3</v>
      </c>
      <c r="AF34" s="9" t="s">
        <v>36</v>
      </c>
      <c r="AG34" s="9" t="s">
        <v>64</v>
      </c>
      <c r="AH34" s="10">
        <v>1.2340000000000001E-3</v>
      </c>
    </row>
    <row r="35" spans="1:34" s="14" customFormat="1" ht="57.6" x14ac:dyDescent="0.3">
      <c r="A35" s="25" t="s">
        <v>200</v>
      </c>
      <c r="B35" s="22" t="s">
        <v>279</v>
      </c>
      <c r="C35" s="9" t="s">
        <v>33</v>
      </c>
      <c r="D35" s="9" t="s">
        <v>201</v>
      </c>
      <c r="E35" s="10" t="s">
        <v>106</v>
      </c>
      <c r="F35" s="10">
        <v>1</v>
      </c>
      <c r="G35" s="10">
        <v>1400</v>
      </c>
      <c r="H35" s="11"/>
      <c r="I35" s="9" t="s">
        <v>83</v>
      </c>
      <c r="J35" s="9" t="s">
        <v>202</v>
      </c>
      <c r="K35" s="9" t="s">
        <v>203</v>
      </c>
      <c r="L35" s="9"/>
      <c r="M35" s="11"/>
      <c r="N35" s="10">
        <v>0</v>
      </c>
      <c r="O35" s="19">
        <v>0.48</v>
      </c>
      <c r="P35" s="19">
        <f t="shared" si="0"/>
        <v>0.48</v>
      </c>
      <c r="Q35" s="11"/>
      <c r="R35" s="9" t="s">
        <v>45</v>
      </c>
      <c r="S35" s="10"/>
      <c r="T35" s="11"/>
      <c r="U35" s="12">
        <v>0.05</v>
      </c>
      <c r="V35" s="9" t="s">
        <v>25</v>
      </c>
      <c r="W35" s="13">
        <v>2.5413417000000001E-2</v>
      </c>
      <c r="X35" s="11"/>
      <c r="Y35" s="10">
        <v>60</v>
      </c>
      <c r="Z35" s="12">
        <v>0</v>
      </c>
      <c r="AA35" s="12">
        <v>0.97499999999999998</v>
      </c>
      <c r="AB35" s="12">
        <v>0</v>
      </c>
      <c r="AC35" s="12">
        <v>2.5000000000000001E-2</v>
      </c>
      <c r="AD35" s="9" t="s">
        <v>196</v>
      </c>
      <c r="AE35" s="10">
        <v>3.2000000000000002E-3</v>
      </c>
      <c r="AF35" s="9" t="s">
        <v>36</v>
      </c>
      <c r="AG35" s="9" t="s">
        <v>64</v>
      </c>
      <c r="AH35" s="10">
        <v>1.2340000000000001E-3</v>
      </c>
    </row>
    <row r="36" spans="1:34" s="14" customFormat="1" ht="57.6" x14ac:dyDescent="0.3">
      <c r="A36" s="25" t="s">
        <v>204</v>
      </c>
      <c r="B36" s="22" t="s">
        <v>280</v>
      </c>
      <c r="C36" s="9" t="s">
        <v>43</v>
      </c>
      <c r="D36" s="9" t="s">
        <v>205</v>
      </c>
      <c r="E36" s="10" t="s">
        <v>106</v>
      </c>
      <c r="F36" s="10">
        <v>1</v>
      </c>
      <c r="G36" s="10">
        <v>2100</v>
      </c>
      <c r="H36" s="11"/>
      <c r="I36" s="9" t="s">
        <v>30</v>
      </c>
      <c r="J36" s="9" t="s">
        <v>164</v>
      </c>
      <c r="K36" s="9" t="s">
        <v>206</v>
      </c>
      <c r="L36" s="21" t="s">
        <v>207</v>
      </c>
      <c r="M36" s="11"/>
      <c r="N36" s="10">
        <v>0</v>
      </c>
      <c r="O36" s="19">
        <v>0.26500000000000001</v>
      </c>
      <c r="P36" s="19">
        <f t="shared" si="0"/>
        <v>0.26500000000000001</v>
      </c>
      <c r="Q36" s="11"/>
      <c r="R36" s="9" t="s">
        <v>107</v>
      </c>
      <c r="S36" s="10"/>
      <c r="T36" s="11"/>
      <c r="U36" s="12">
        <v>0.05</v>
      </c>
      <c r="V36" s="9" t="s">
        <v>25</v>
      </c>
      <c r="W36" s="13">
        <v>1.4877896999999999E-2</v>
      </c>
      <c r="X36" s="11"/>
      <c r="Y36" s="10">
        <v>60</v>
      </c>
      <c r="Z36" s="12">
        <v>0.01</v>
      </c>
      <c r="AA36" s="12">
        <v>0.96499999999999997</v>
      </c>
      <c r="AB36" s="12">
        <v>0</v>
      </c>
      <c r="AC36" s="12">
        <v>2.5000000000000001E-2</v>
      </c>
      <c r="AD36" s="9" t="s">
        <v>46</v>
      </c>
      <c r="AE36" s="10">
        <v>2.9999999999999997E-4</v>
      </c>
      <c r="AF36" s="9" t="s">
        <v>36</v>
      </c>
      <c r="AG36" s="9"/>
      <c r="AH36" s="10">
        <v>1.2340000000000001E-3</v>
      </c>
    </row>
    <row r="37" spans="1:34" s="14" customFormat="1" ht="43.2" x14ac:dyDescent="0.3">
      <c r="A37" s="25" t="s">
        <v>208</v>
      </c>
      <c r="B37" s="22" t="s">
        <v>281</v>
      </c>
      <c r="C37" s="9" t="s">
        <v>33</v>
      </c>
      <c r="D37" s="9" t="s">
        <v>210</v>
      </c>
      <c r="E37" s="10" t="s">
        <v>106</v>
      </c>
      <c r="F37" s="10">
        <v>1</v>
      </c>
      <c r="G37" s="10">
        <v>2800</v>
      </c>
      <c r="H37" s="11"/>
      <c r="I37" s="9" t="s">
        <v>30</v>
      </c>
      <c r="J37" s="9" t="s">
        <v>164</v>
      </c>
      <c r="K37" s="9" t="s">
        <v>211</v>
      </c>
      <c r="L37" s="21" t="s">
        <v>212</v>
      </c>
      <c r="M37" s="11"/>
      <c r="N37" s="20">
        <v>-1.3082400000000001E-4</v>
      </c>
      <c r="O37" s="20">
        <v>7.3291520000000002E-3</v>
      </c>
      <c r="P37" s="20">
        <f t="shared" si="0"/>
        <v>7.1983280000000004E-3</v>
      </c>
      <c r="Q37" s="11"/>
      <c r="R37" s="9" t="s">
        <v>107</v>
      </c>
      <c r="S37" s="10"/>
      <c r="T37" s="11"/>
      <c r="U37" s="12">
        <v>0.05</v>
      </c>
      <c r="V37" s="9" t="s">
        <v>25</v>
      </c>
      <c r="W37" s="13">
        <v>1.9864209999999999E-3</v>
      </c>
      <c r="X37" s="11"/>
      <c r="Y37" s="10">
        <v>60</v>
      </c>
      <c r="Z37" s="12">
        <v>0.01</v>
      </c>
      <c r="AA37" s="12">
        <v>0.96499999999999997</v>
      </c>
      <c r="AB37" s="12">
        <v>0</v>
      </c>
      <c r="AC37" s="12">
        <v>2.5000000000000001E-2</v>
      </c>
      <c r="AD37" s="9" t="s">
        <v>209</v>
      </c>
      <c r="AE37" s="10"/>
      <c r="AF37" s="9" t="s">
        <v>36</v>
      </c>
      <c r="AG37" s="9" t="s">
        <v>64</v>
      </c>
      <c r="AH37" s="10">
        <v>1.2340000000000001E-3</v>
      </c>
    </row>
    <row r="38" spans="1:34" s="14" customFormat="1" ht="57.6" x14ac:dyDescent="0.3">
      <c r="A38" s="25" t="s">
        <v>213</v>
      </c>
      <c r="B38" s="22" t="s">
        <v>282</v>
      </c>
      <c r="C38" s="9" t="s">
        <v>59</v>
      </c>
      <c r="D38" s="9" t="s">
        <v>214</v>
      </c>
      <c r="E38" s="10" t="s">
        <v>23</v>
      </c>
      <c r="F38" s="10">
        <v>700</v>
      </c>
      <c r="G38" s="10">
        <v>700</v>
      </c>
      <c r="H38" s="11"/>
      <c r="I38" s="9" t="s">
        <v>30</v>
      </c>
      <c r="J38" s="9" t="s">
        <v>164</v>
      </c>
      <c r="K38" s="9" t="s">
        <v>215</v>
      </c>
      <c r="L38" s="21" t="s">
        <v>216</v>
      </c>
      <c r="M38" s="11"/>
      <c r="N38" s="17">
        <v>-1143</v>
      </c>
      <c r="O38" s="17">
        <v>437</v>
      </c>
      <c r="P38" s="17">
        <f t="shared" si="0"/>
        <v>-706</v>
      </c>
      <c r="Q38" s="11"/>
      <c r="R38" s="9" t="s">
        <v>107</v>
      </c>
      <c r="S38" s="10"/>
      <c r="T38" s="11"/>
      <c r="U38" s="12">
        <v>0.02</v>
      </c>
      <c r="V38" s="9" t="s">
        <v>61</v>
      </c>
      <c r="W38" s="13">
        <v>9.3076801669999991</v>
      </c>
      <c r="X38" s="11"/>
      <c r="Y38" s="10">
        <v>60</v>
      </c>
      <c r="Z38" s="12">
        <v>0</v>
      </c>
      <c r="AA38" s="12">
        <v>0.3</v>
      </c>
      <c r="AB38" s="12">
        <v>0.69</v>
      </c>
      <c r="AC38" s="12">
        <v>0.01</v>
      </c>
      <c r="AD38" s="9" t="s">
        <v>62</v>
      </c>
      <c r="AE38" s="10">
        <v>1.29E-2</v>
      </c>
      <c r="AF38" s="9" t="s">
        <v>63</v>
      </c>
      <c r="AG38" s="9"/>
      <c r="AH38" s="10">
        <v>0.82801400000000003</v>
      </c>
    </row>
    <row r="39" spans="1:34" s="14" customFormat="1" ht="43.2" x14ac:dyDescent="0.3">
      <c r="A39" s="25" t="s">
        <v>217</v>
      </c>
      <c r="B39" s="22" t="s">
        <v>283</v>
      </c>
      <c r="C39" s="9" t="s">
        <v>59</v>
      </c>
      <c r="D39" s="9" t="s">
        <v>218</v>
      </c>
      <c r="E39" s="10" t="s">
        <v>23</v>
      </c>
      <c r="F39" s="10">
        <v>477</v>
      </c>
      <c r="G39" s="10">
        <v>477</v>
      </c>
      <c r="H39" s="11"/>
      <c r="I39" s="9" t="s">
        <v>30</v>
      </c>
      <c r="J39" s="9" t="s">
        <v>219</v>
      </c>
      <c r="K39" s="9"/>
      <c r="L39" s="9"/>
      <c r="M39" s="11"/>
      <c r="N39" s="15">
        <v>-750</v>
      </c>
      <c r="O39" s="10">
        <v>81.650000000000006</v>
      </c>
      <c r="P39" s="10">
        <f t="shared" si="0"/>
        <v>-668.35</v>
      </c>
      <c r="Q39" s="11"/>
      <c r="R39" s="9"/>
      <c r="S39" s="10">
        <v>50</v>
      </c>
      <c r="T39" s="11"/>
      <c r="U39" s="12">
        <v>0.02</v>
      </c>
      <c r="V39" s="9" t="s">
        <v>61</v>
      </c>
      <c r="W39" s="13">
        <v>2.8160559049999998</v>
      </c>
      <c r="X39" s="11"/>
      <c r="Y39" s="10">
        <v>60</v>
      </c>
      <c r="Z39" s="12">
        <v>0</v>
      </c>
      <c r="AA39" s="12">
        <v>0.3</v>
      </c>
      <c r="AB39" s="12">
        <v>0.69</v>
      </c>
      <c r="AC39" s="12">
        <v>0.01</v>
      </c>
      <c r="AD39" s="9" t="s">
        <v>62</v>
      </c>
      <c r="AE39" s="10">
        <v>1.29E-2</v>
      </c>
      <c r="AF39" s="9" t="s">
        <v>63</v>
      </c>
      <c r="AG39" s="9"/>
      <c r="AH39" s="10">
        <v>0.82801400000000003</v>
      </c>
    </row>
    <row r="40" spans="1:34" s="14" customFormat="1" ht="28.8" x14ac:dyDescent="0.3">
      <c r="A40" s="25" t="s">
        <v>220</v>
      </c>
      <c r="B40" s="22" t="s">
        <v>284</v>
      </c>
      <c r="C40" s="9" t="s">
        <v>59</v>
      </c>
      <c r="D40" s="9" t="s">
        <v>221</v>
      </c>
      <c r="E40" s="10" t="s">
        <v>23</v>
      </c>
      <c r="F40" s="10">
        <v>477</v>
      </c>
      <c r="G40" s="10">
        <v>477</v>
      </c>
      <c r="H40" s="11"/>
      <c r="I40" s="9" t="s">
        <v>66</v>
      </c>
      <c r="J40" s="9" t="s">
        <v>67</v>
      </c>
      <c r="K40" s="9" t="s">
        <v>222</v>
      </c>
      <c r="L40" s="16" t="s">
        <v>242</v>
      </c>
      <c r="M40" s="11"/>
      <c r="N40" s="17">
        <v>-750</v>
      </c>
      <c r="O40" s="17">
        <v>71</v>
      </c>
      <c r="P40" s="17">
        <f t="shared" si="0"/>
        <v>-679</v>
      </c>
      <c r="Q40" s="11"/>
      <c r="R40" s="9"/>
      <c r="S40" s="10">
        <v>50</v>
      </c>
      <c r="T40" s="11"/>
      <c r="U40" s="12">
        <v>0.02</v>
      </c>
      <c r="V40" s="9" t="s">
        <v>25</v>
      </c>
      <c r="W40" s="13">
        <v>17.64466805</v>
      </c>
      <c r="X40" s="11"/>
      <c r="Y40" s="10">
        <v>60</v>
      </c>
      <c r="Z40" s="12">
        <v>0.01</v>
      </c>
      <c r="AA40" s="12">
        <v>0.78</v>
      </c>
      <c r="AB40" s="12">
        <v>0.2</v>
      </c>
      <c r="AC40" s="12">
        <v>0.01</v>
      </c>
      <c r="AD40" s="9" t="s">
        <v>62</v>
      </c>
      <c r="AE40" s="10">
        <v>1.29E-2</v>
      </c>
      <c r="AF40" s="9" t="s">
        <v>63</v>
      </c>
      <c r="AG40" s="9"/>
      <c r="AH40" s="10">
        <v>0.82801400000000003</v>
      </c>
    </row>
    <row r="41" spans="1:34" s="14" customFormat="1" ht="72" x14ac:dyDescent="0.3">
      <c r="A41" s="25" t="s">
        <v>224</v>
      </c>
      <c r="B41" s="22" t="s">
        <v>285</v>
      </c>
      <c r="C41" s="9" t="s">
        <v>223</v>
      </c>
      <c r="D41" s="9" t="s">
        <v>226</v>
      </c>
      <c r="E41" s="10" t="s">
        <v>225</v>
      </c>
      <c r="F41" s="10">
        <v>31.4</v>
      </c>
      <c r="G41" s="10" t="s">
        <v>134</v>
      </c>
      <c r="H41" s="11"/>
      <c r="I41" s="9" t="s">
        <v>117</v>
      </c>
      <c r="J41" s="9" t="s">
        <v>227</v>
      </c>
      <c r="K41" s="9" t="s">
        <v>228</v>
      </c>
      <c r="L41" s="21" t="s">
        <v>229</v>
      </c>
      <c r="M41" s="11"/>
      <c r="N41" s="15">
        <v>-0.78700000000000003</v>
      </c>
      <c r="O41" s="15">
        <v>80.787000000000006</v>
      </c>
      <c r="P41" s="15">
        <f t="shared" si="0"/>
        <v>80</v>
      </c>
      <c r="Q41" s="11"/>
      <c r="R41" s="9" t="s">
        <v>107</v>
      </c>
      <c r="S41" s="10"/>
      <c r="T41" s="11"/>
      <c r="U41" s="12">
        <v>0.01</v>
      </c>
      <c r="V41" s="9" t="s">
        <v>61</v>
      </c>
      <c r="W41" s="13">
        <v>0.81800229099999999</v>
      </c>
      <c r="X41" s="11"/>
      <c r="Y41" s="10">
        <v>30</v>
      </c>
      <c r="Z41" s="12">
        <v>0</v>
      </c>
      <c r="AA41" s="12">
        <v>0</v>
      </c>
      <c r="AB41" s="12">
        <v>1</v>
      </c>
      <c r="AC41" s="12">
        <v>0</v>
      </c>
      <c r="AD41" s="9" t="s">
        <v>114</v>
      </c>
      <c r="AE41" s="10">
        <v>2.0699999999999998</v>
      </c>
      <c r="AF41" s="9" t="s">
        <v>27</v>
      </c>
      <c r="AG41" s="9" t="s">
        <v>28</v>
      </c>
      <c r="AH41" s="10">
        <v>0</v>
      </c>
    </row>
    <row r="42" spans="1:34" s="14" customFormat="1" ht="115.2" x14ac:dyDescent="0.3">
      <c r="A42" s="25" t="s">
        <v>230</v>
      </c>
      <c r="B42" s="22" t="s">
        <v>286</v>
      </c>
      <c r="C42" s="9" t="s">
        <v>223</v>
      </c>
      <c r="D42" s="9" t="s">
        <v>231</v>
      </c>
      <c r="E42" s="10" t="s">
        <v>225</v>
      </c>
      <c r="F42" s="10">
        <v>39.799999999999997</v>
      </c>
      <c r="G42" s="10" t="s">
        <v>134</v>
      </c>
      <c r="H42" s="11"/>
      <c r="I42" s="9" t="s">
        <v>117</v>
      </c>
      <c r="J42" s="9" t="s">
        <v>232</v>
      </c>
      <c r="K42" s="9" t="s">
        <v>233</v>
      </c>
      <c r="L42" s="21" t="s">
        <v>234</v>
      </c>
      <c r="M42" s="11"/>
      <c r="N42" s="10">
        <v>-1.03</v>
      </c>
      <c r="O42" s="10">
        <v>97.33</v>
      </c>
      <c r="P42" s="15">
        <f t="shared" si="0"/>
        <v>96.3</v>
      </c>
      <c r="Q42" s="11"/>
      <c r="R42" s="9" t="s">
        <v>107</v>
      </c>
      <c r="S42" s="10"/>
      <c r="T42" s="11"/>
      <c r="U42" s="12">
        <v>0.01</v>
      </c>
      <c r="V42" s="9" t="s">
        <v>61</v>
      </c>
      <c r="W42" s="13">
        <v>0.98614283999999996</v>
      </c>
      <c r="X42" s="11"/>
      <c r="Y42" s="10">
        <v>30</v>
      </c>
      <c r="Z42" s="12">
        <v>0</v>
      </c>
      <c r="AA42" s="12">
        <v>0</v>
      </c>
      <c r="AB42" s="12">
        <v>1</v>
      </c>
      <c r="AC42" s="12">
        <v>0</v>
      </c>
      <c r="AD42" s="9" t="s">
        <v>114</v>
      </c>
      <c r="AE42" s="10">
        <v>2.0699999999999998</v>
      </c>
      <c r="AF42" s="9" t="s">
        <v>27</v>
      </c>
      <c r="AG42" s="9" t="s">
        <v>28</v>
      </c>
      <c r="AH42" s="10">
        <v>0</v>
      </c>
    </row>
    <row r="43" spans="1:34" s="7" customFormat="1" x14ac:dyDescent="0.3">
      <c r="A43" s="26"/>
      <c r="B43" s="23"/>
      <c r="E43" s="8"/>
      <c r="F43" s="8"/>
      <c r="G43" s="8"/>
      <c r="N43" s="8"/>
      <c r="O43" s="8"/>
      <c r="P43" s="8"/>
      <c r="S43" s="8"/>
      <c r="U43" s="8"/>
      <c r="W43" s="8"/>
      <c r="Y43" s="8"/>
      <c r="Z43" s="8"/>
      <c r="AA43" s="8"/>
      <c r="AB43" s="8"/>
      <c r="AC43" s="8"/>
      <c r="AE43" s="8"/>
      <c r="AH43" s="8"/>
    </row>
  </sheetData>
  <hyperlinks>
    <hyperlink ref="L2" r:id="rId1" xr:uid="{ED78BE81-CFC6-406E-8037-56FAF0CB93DA}"/>
    <hyperlink ref="L5" r:id="rId2" xr:uid="{60644B5E-BBCC-4A6F-A439-B575D5887F18}"/>
    <hyperlink ref="L6" r:id="rId3" xr:uid="{94785C29-73E6-4F72-88E5-50D1392DA3B0}"/>
    <hyperlink ref="L8" r:id="rId4" xr:uid="{D134BFC5-A721-4E3A-9BB3-CC106B9AFE57}"/>
    <hyperlink ref="L13" r:id="rId5" xr:uid="{49C4F235-3724-4E0F-9EC4-520A170A92A3}"/>
    <hyperlink ref="L14" r:id="rId6" xr:uid="{FE0732B5-12C1-4317-895A-A73C28C75576}"/>
    <hyperlink ref="L15" r:id="rId7" xr:uid="{6866A980-1507-4322-854E-60E58D4DA0B1}"/>
    <hyperlink ref="L16" r:id="rId8" xr:uid="{A10BF576-69FE-454B-8792-1D7D01766D4A}"/>
    <hyperlink ref="L17" r:id="rId9" xr:uid="{6BF778D2-20BF-485D-93EA-5D2755213FDA}"/>
    <hyperlink ref="L18" r:id="rId10" xr:uid="{A62C54E1-6EA6-4207-B282-63E9C7ADD318}"/>
    <hyperlink ref="L19" r:id="rId11" xr:uid="{FB44D118-EC91-4F28-8D05-58E3CFE9B248}"/>
    <hyperlink ref="L27" r:id="rId12" xr:uid="{0978EBCD-BF19-4B78-86A0-C4C1E4866150}"/>
    <hyperlink ref="L29" r:id="rId13" xr:uid="{A6047BDF-EE64-40CE-80FB-7F7CB6A5FF1E}"/>
    <hyperlink ref="L30" r:id="rId14" xr:uid="{9D5B8D42-D2DB-47CA-B0F0-172FF8E83A0C}"/>
    <hyperlink ref="L31" r:id="rId15" xr:uid="{54C70798-C9B2-4512-975C-6D86D6902586}"/>
    <hyperlink ref="L32" r:id="rId16" xr:uid="{246671C2-1945-4618-8BE3-CFA1A95739F5}"/>
    <hyperlink ref="L36" r:id="rId17" xr:uid="{A87FD968-08FE-4346-B93D-AE3E5CDB15CC}"/>
    <hyperlink ref="L37" r:id="rId18" xr:uid="{2F9AE2BF-789B-4FC1-BACA-740AB536C400}"/>
    <hyperlink ref="L38" r:id="rId19" xr:uid="{D5317D97-1222-4322-9D46-35564735DC28}"/>
    <hyperlink ref="L41" r:id="rId20" xr:uid="{154A9A96-B99D-4502-8106-B1E015832067}"/>
    <hyperlink ref="L42" r:id="rId21" xr:uid="{60D738ED-961E-4C1A-AE39-1BC80A145479}"/>
  </hyperlinks>
  <pageMargins left="0.7" right="0.7" top="0.75" bottom="0.75" header="0.3" footer="0.3"/>
  <pageSetup paperSize="9" orientation="portrait"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5c5be4-b246-4290-a5a4-9314bbf57844">
      <Terms xmlns="http://schemas.microsoft.com/office/infopath/2007/PartnerControls"/>
    </lcf76f155ced4ddcb4097134ff3c332f>
    <TaxCatchAll xmlns="77a19872-360c-4586-a83b-19fbd1a23d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9FBCD62E75547BB7DAA7261E3FD08" ma:contentTypeVersion="17" ma:contentTypeDescription="Create a new document." ma:contentTypeScope="" ma:versionID="8bd4644f0708bfe85ce67de02d8b30d2">
  <xsd:schema xmlns:xsd="http://www.w3.org/2001/XMLSchema" xmlns:xs="http://www.w3.org/2001/XMLSchema" xmlns:p="http://schemas.microsoft.com/office/2006/metadata/properties" xmlns:ns2="bd5c5be4-b246-4290-a5a4-9314bbf57844" xmlns:ns3="77a19872-360c-4586-a83b-19fbd1a23de9" targetNamespace="http://schemas.microsoft.com/office/2006/metadata/properties" ma:root="true" ma:fieldsID="048bdb650366b20f8ecddc0c9136dfb2" ns2:_="" ns3:_="">
    <xsd:import namespace="bd5c5be4-b246-4290-a5a4-9314bbf57844"/>
    <xsd:import namespace="77a19872-360c-4586-a83b-19fbd1a23d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c5be4-b246-4290-a5a4-9314bbf57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36577f-1ebf-4ce4-b331-780542bf75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19872-360c-4586-a83b-19fbd1a23d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4e290b3-971f-47a8-a966-1e4086967d36}" ma:internalName="TaxCatchAll" ma:showField="CatchAllData" ma:web="77a19872-360c-4586-a83b-19fbd1a23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9E4F7E-CC9A-47F7-B3E5-679C6FDA5D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6D3A73-7DF8-4F7F-BDA9-BC0BF1E8A2E6}"/>
</file>

<file path=customXml/itemProps3.xml><?xml version="1.0" encoding="utf-8"?>
<ds:datastoreItem xmlns:ds="http://schemas.openxmlformats.org/officeDocument/2006/customXml" ds:itemID="{7973E89F-D5D5-4AB6-A753-B898FC0008D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Graveley</dc:creator>
  <cp:lastModifiedBy>Gabbianelli, Marika</cp:lastModifiedBy>
  <dcterms:created xsi:type="dcterms:W3CDTF">2024-11-28T12:53:15Z</dcterms:created>
  <dcterms:modified xsi:type="dcterms:W3CDTF">2024-12-12T20:19:41Z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0x01010094C9FBCD62E75547BB7DAA7261E3FD08</vt:lpwstr>
  </property>
  <property fmtid="{D5CDD505-2E9C-101B-9397-08002B2CF9AE}" pid="3" name="MediaServiceImageTags">
    <vt:lpwstr/>
  </property>
</Properties>
</file>